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Lauren\Desktop\5307 Grant App 2022\FINAL DOCUMENTS\"/>
    </mc:Choice>
  </mc:AlternateContent>
  <xr:revisionPtr revIDLastSave="0" documentId="8_{E70511C5-2D7C-4790-A450-69EEB4D9FE4E}" xr6:coauthVersionLast="45" xr6:coauthVersionMax="45" xr10:uidLastSave="{00000000-0000-0000-0000-000000000000}"/>
  <bookViews>
    <workbookView xWindow="-120" yWindow="-120" windowWidth="29040" windowHeight="15840" xr2:uid="{00000000-000D-0000-FFFF-FFFF00000000}"/>
  </bookViews>
  <sheets>
    <sheet name="Checklist" sheetId="14" r:id="rId1"/>
    <sheet name="Vehicle Inventory Form" sheetId="3" r:id="rId2"/>
    <sheet name="Vehicle Profile Sheet" sheetId="5" r:id="rId3"/>
    <sheet name="Non Expendable Equipment Invent" sheetId="6" r:id="rId4"/>
    <sheet name="Fleet Replacement Form" sheetId="12" r:id="rId5"/>
    <sheet name="Program of Projects" sheetId="22" r:id="rId6"/>
    <sheet name="CARES Line Item Budget Sheet" sheetId="15" r:id="rId7"/>
    <sheet name="CARES Source Budget Sheets" sheetId="16" r:id="rId8"/>
    <sheet name="CARES Funding Summary" sheetId="17" r:id="rId9"/>
    <sheet name=" CARES Vehicle Request Budget" sheetId="21" r:id="rId10"/>
    <sheet name="5307 Line Item Budget Sheet" sheetId="18" r:id="rId11"/>
    <sheet name="5307 Source Budget Sheets" sheetId="19" r:id="rId12"/>
    <sheet name="5307 Funding Summary" sheetId="20" r:id="rId13"/>
    <sheet name="5307 Vehicle Request Budget " sheetId="13" r:id="rId14"/>
    <sheet name="Vehicle Depreciation Sch" sheetId="4" r:id="rId15"/>
  </sheets>
  <definedNames>
    <definedName name="_xlnm.Print_Area" localSheetId="7">'CARES Source Budget Sheets'!$A$1:$E$30</definedName>
    <definedName name="_xlnm.Print_Area" localSheetId="0">Checklist!$A$1:$C$115</definedName>
    <definedName name="_xlnm.Print_Area" localSheetId="14">'Vehicle Depreciation Sch'!$A$1:$H$37</definedName>
    <definedName name="_xlnm.Print_Titles" localSheetId="0">Checklist!$1:$7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22" l="1"/>
  <c r="C36" i="22" s="1"/>
  <c r="D38" i="22"/>
  <c r="D36" i="22" s="1"/>
  <c r="E36" i="22"/>
  <c r="B27" i="22"/>
  <c r="B18" i="22"/>
  <c r="E18" i="22"/>
  <c r="B14" i="22"/>
  <c r="D16" i="22"/>
  <c r="D14" i="22" s="1"/>
  <c r="C16" i="22"/>
  <c r="C14" i="22" s="1"/>
  <c r="E14" i="22"/>
  <c r="C32" i="22"/>
  <c r="C33" i="22"/>
  <c r="C34" i="22"/>
  <c r="D32" i="22"/>
  <c r="D33" i="22"/>
  <c r="D34" i="22"/>
  <c r="E27" i="22"/>
  <c r="C31" i="22"/>
  <c r="D31" i="22"/>
  <c r="C30" i="22"/>
  <c r="D30" i="22"/>
  <c r="C25" i="22"/>
  <c r="D25" i="22"/>
  <c r="D29" i="22"/>
  <c r="C29" i="22"/>
  <c r="C23" i="22"/>
  <c r="C21" i="22"/>
  <c r="D10" i="22"/>
  <c r="E10" i="22"/>
  <c r="D22" i="22"/>
  <c r="D24" i="22"/>
  <c r="D20" i="22"/>
  <c r="C22" i="22"/>
  <c r="C24" i="22"/>
  <c r="C20" i="22"/>
  <c r="C12" i="22"/>
  <c r="C10" i="22" s="1"/>
  <c r="D18" i="22" l="1"/>
  <c r="C18" i="22"/>
  <c r="E39" i="22"/>
  <c r="D27" i="22"/>
  <c r="C27" i="22"/>
  <c r="E24" i="21"/>
  <c r="E8" i="20"/>
  <c r="D8" i="20"/>
  <c r="E10" i="20"/>
  <c r="E9" i="20"/>
  <c r="D10" i="20"/>
  <c r="D9" i="20"/>
  <c r="B13" i="19"/>
  <c r="B14" i="19"/>
  <c r="B31" i="18"/>
  <c r="B47" i="19" s="1"/>
  <c r="B49" i="19" s="1"/>
  <c r="B24" i="18"/>
  <c r="B30" i="19" s="1"/>
  <c r="C5" i="17"/>
  <c r="C7" i="17" s="1"/>
  <c r="B24" i="16"/>
  <c r="B17" i="18"/>
  <c r="B25" i="15"/>
  <c r="B18" i="15"/>
  <c r="B12" i="16" s="1"/>
  <c r="B17" i="16" s="1"/>
  <c r="B19" i="16" s="1"/>
  <c r="B5" i="17" s="1"/>
  <c r="D5" i="17" s="1"/>
  <c r="E41" i="22" l="1"/>
  <c r="E40" i="22"/>
  <c r="E11" i="20"/>
  <c r="D11" i="20"/>
  <c r="B51" i="19"/>
  <c r="B10" i="20" s="1"/>
  <c r="B53" i="19"/>
  <c r="B58" i="19" s="1"/>
  <c r="C10" i="20" s="1"/>
  <c r="B32" i="19"/>
  <c r="B36" i="19" s="1"/>
  <c r="B41" i="19" s="1"/>
  <c r="C9" i="20" s="1"/>
  <c r="B15" i="19"/>
  <c r="B26" i="16"/>
  <c r="B28" i="16" s="1"/>
  <c r="B6" i="17" s="1"/>
  <c r="D6" i="17" s="1"/>
  <c r="D7" i="17" s="1"/>
  <c r="B34" i="19" l="1"/>
  <c r="B9" i="20" s="1"/>
  <c r="B59" i="19"/>
  <c r="F10" i="20"/>
  <c r="B42" i="19"/>
  <c r="B19" i="19"/>
  <c r="B24" i="19" s="1"/>
  <c r="B17" i="19"/>
  <c r="B8" i="20" s="1"/>
  <c r="B11" i="20" s="1"/>
  <c r="B7" i="17"/>
  <c r="B25" i="19" l="1"/>
  <c r="C8" i="20"/>
  <c r="F8" i="20" s="1"/>
  <c r="F9" i="20"/>
  <c r="E24" i="13"/>
  <c r="C11" i="20" l="1"/>
  <c r="F11" i="20"/>
  <c r="H25" i="4"/>
  <c r="D27" i="4"/>
  <c r="H26" i="4"/>
  <c r="H24" i="4"/>
  <c r="H23" i="4"/>
  <c r="H22" i="4"/>
  <c r="H21" i="4"/>
  <c r="H20" i="4"/>
  <c r="H19" i="4"/>
  <c r="H18" i="4"/>
  <c r="H17" i="4"/>
  <c r="H16" i="4"/>
  <c r="H15" i="4"/>
  <c r="H14" i="4"/>
  <c r="H13" i="4"/>
  <c r="H12" i="4"/>
  <c r="H11" i="4"/>
  <c r="H10" i="4"/>
  <c r="H9" i="4"/>
  <c r="H8" i="4"/>
  <c r="H7" i="4"/>
  <c r="H27" i="4" l="1"/>
</calcChain>
</file>

<file path=xl/sharedStrings.xml><?xml version="1.0" encoding="utf-8"?>
<sst xmlns="http://schemas.openxmlformats.org/spreadsheetml/2006/main" count="457" uniqueCount="325">
  <si>
    <t xml:space="preserve">PROJECT COUNTY: </t>
  </si>
  <si>
    <t>[List County]</t>
  </si>
  <si>
    <t>FISCAL YEAR 2022</t>
  </si>
  <si>
    <t>PROJECT NUMBER:</t>
  </si>
  <si>
    <t>RPT-[List Number]</t>
  </si>
  <si>
    <r>
      <t xml:space="preserve">ORIGINAL: </t>
    </r>
    <r>
      <rPr>
        <u/>
        <sz val="12"/>
        <rFont val="Calibri"/>
        <family val="2"/>
      </rPr>
      <t>X</t>
    </r>
  </si>
  <si>
    <t>OPERATIONS</t>
  </si>
  <si>
    <t>Drivers</t>
  </si>
  <si>
    <t>Maintenance Supervisor</t>
  </si>
  <si>
    <t>Fringes</t>
  </si>
  <si>
    <t>Maintenance/Repairs</t>
  </si>
  <si>
    <t>Uniforms</t>
  </si>
  <si>
    <t>Tires</t>
  </si>
  <si>
    <t>Fuel/Oil</t>
  </si>
  <si>
    <t>TOTAL</t>
  </si>
  <si>
    <t>Advertising</t>
  </si>
  <si>
    <t>Mileage</t>
  </si>
  <si>
    <t>Total</t>
  </si>
  <si>
    <t>Capital</t>
  </si>
  <si>
    <t>Vehicle Capital</t>
  </si>
  <si>
    <t>Non-vehicle Capital (List in Detail)</t>
  </si>
  <si>
    <t>Support Equipment</t>
  </si>
  <si>
    <t>Sole Source Purchases</t>
  </si>
  <si>
    <t>(Total Budgets amounts should match budget sheets.)</t>
  </si>
  <si>
    <r>
      <t xml:space="preserve">ORIGINAL: </t>
    </r>
    <r>
      <rPr>
        <u/>
        <sz val="12"/>
        <rFont val="Calibri"/>
        <family val="2"/>
        <scheme val="minor"/>
      </rPr>
      <t>X</t>
    </r>
  </si>
  <si>
    <t>Total Operating Budget:</t>
  </si>
  <si>
    <t>Less Direct Operating Revenues</t>
  </si>
  <si>
    <t>Farebox:</t>
  </si>
  <si>
    <t>Net Operating Cost:</t>
  </si>
  <si>
    <t>Local Share Funds</t>
  </si>
  <si>
    <t>Contracts:</t>
  </si>
  <si>
    <t>Applicant Share:</t>
  </si>
  <si>
    <t xml:space="preserve">Total Local Share: </t>
  </si>
  <si>
    <t>Less Federal Funding Share (80%):</t>
  </si>
  <si>
    <t>Total Local Funding Share (20%):</t>
  </si>
  <si>
    <t>Total Capital Budget:</t>
  </si>
  <si>
    <t>Total Non Vehicle Capital Budget:</t>
  </si>
  <si>
    <t>FY2022 VEHICLE DEPRECIATION SCHEDULE</t>
  </si>
  <si>
    <t>Depreciation amounts should equal on Chart of Accounts, Cost Allocation Matrix and Vehicle Depreaciation Schedule.  All vehicles on inventory form should be shown on this form, some will have zero value.</t>
  </si>
  <si>
    <t xml:space="preserve">Applicant Name: </t>
  </si>
  <si>
    <t>Count</t>
  </si>
  <si>
    <t>Vehicle Year</t>
  </si>
  <si>
    <t>Vehicle Description</t>
  </si>
  <si>
    <t>Aggregate Cost of Vehicle</t>
  </si>
  <si>
    <t>Seating Capacity</t>
  </si>
  <si>
    <t>Useful Life Years</t>
  </si>
  <si>
    <t>Single Year Value</t>
  </si>
  <si>
    <t>Total Depreciation</t>
  </si>
  <si>
    <t>ALDOT has designated the following useful life standards for rolling stock purchases:</t>
  </si>
  <si>
    <t>Type</t>
  </si>
  <si>
    <t>Vehicle</t>
  </si>
  <si>
    <t>FTA Defined Useful Life</t>
  </si>
  <si>
    <t>Bus</t>
  </si>
  <si>
    <t>30' Heavy duty transit bus (includes Body on Chassis)</t>
  </si>
  <si>
    <t>10 Years or 350,000 Miles</t>
  </si>
  <si>
    <t>Cutaway</t>
  </si>
  <si>
    <t>25' - 35' Light duty (Cutaway Chassis)</t>
  </si>
  <si>
    <t>5 Years or 150,000 Miles</t>
  </si>
  <si>
    <t>30' - 35' Medium duty (Cutaway Chassis)</t>
  </si>
  <si>
    <t>7 Years or 200,000 Miles</t>
  </si>
  <si>
    <t>Van</t>
  </si>
  <si>
    <t>Modified Van, High Roof Van (Transit Van)</t>
  </si>
  <si>
    <t>5 Years or 100,000 Miles</t>
  </si>
  <si>
    <t>Minivan</t>
  </si>
  <si>
    <t>Minivans</t>
  </si>
  <si>
    <t>Revised 04/20/2021</t>
  </si>
  <si>
    <r>
      <rPr>
        <b/>
        <u/>
        <sz val="14"/>
        <rFont val="Calibri"/>
        <family val="2"/>
      </rPr>
      <t>FY2022 Vehicle Inventory Form.</t>
    </r>
    <r>
      <rPr>
        <b/>
        <sz val="14"/>
        <rFont val="Calibri"/>
        <family val="2"/>
      </rPr>
      <t xml:space="preserve">
</t>
    </r>
    <r>
      <rPr>
        <b/>
        <i/>
        <sz val="12"/>
        <rFont val="Calibri"/>
        <family val="2"/>
      </rPr>
      <t>List only FTA Funded Vehicles.</t>
    </r>
  </si>
  <si>
    <t>Applicant Name: ________________________________________________</t>
  </si>
  <si>
    <t>Year</t>
  </si>
  <si>
    <t>Equipment Description (Make/Model)</t>
  </si>
  <si>
    <t>Vin Number</t>
  </si>
  <si>
    <t>Source Grant</t>
  </si>
  <si>
    <t>Acquisition Date</t>
  </si>
  <si>
    <t>Cost</t>
  </si>
  <si>
    <t>% Federal Participation</t>
  </si>
  <si>
    <t>Title Holder</t>
  </si>
  <si>
    <t>Location (City)</t>
  </si>
  <si>
    <r>
      <t xml:space="preserve">Condition </t>
    </r>
    <r>
      <rPr>
        <b/>
        <sz val="10"/>
        <color rgb="FF000000"/>
        <rFont val="Calibri"/>
        <family val="2"/>
      </rPr>
      <t>(New, Excellent, Good, Fair, or Poor)</t>
    </r>
  </si>
  <si>
    <t>Disposal Date</t>
  </si>
  <si>
    <t>Useful Life</t>
  </si>
  <si>
    <t>Disposal Price</t>
  </si>
  <si>
    <r>
      <rPr>
        <b/>
        <u/>
        <sz val="14"/>
        <rFont val="Calibri"/>
        <family val="2"/>
        <scheme val="minor"/>
      </rPr>
      <t>FY2022 ALDOT</t>
    </r>
    <r>
      <rPr>
        <u/>
        <sz val="14"/>
        <rFont val="Calibri"/>
        <family val="2"/>
        <scheme val="minor"/>
      </rPr>
      <t xml:space="preserve"> </t>
    </r>
    <r>
      <rPr>
        <b/>
        <u/>
        <sz val="14"/>
        <rFont val="Calibri"/>
        <family val="2"/>
        <scheme val="minor"/>
      </rPr>
      <t xml:space="preserve">Transit Program Vehicle Profile Sheet </t>
    </r>
    <r>
      <rPr>
        <b/>
        <u/>
        <sz val="12"/>
        <rFont val="Calibri"/>
        <family val="2"/>
        <scheme val="minor"/>
      </rPr>
      <t xml:space="preserve">
</t>
    </r>
    <r>
      <rPr>
        <i/>
        <sz val="12"/>
        <rFont val="Calibri"/>
        <family val="2"/>
        <scheme val="minor"/>
      </rPr>
      <t>List only FTA Funded Vehicles.</t>
    </r>
  </si>
  <si>
    <t>Applicant Name:___________________________________________________________</t>
  </si>
  <si>
    <t>VIN Number</t>
  </si>
  <si>
    <t>Funding</t>
  </si>
  <si>
    <t>Vehicle Type</t>
  </si>
  <si>
    <t>Mileage as of (Insert Date)</t>
  </si>
  <si>
    <t>Tag</t>
  </si>
  <si>
    <t>Model Year</t>
  </si>
  <si>
    <t>Lift (Yes/No)</t>
  </si>
  <si>
    <t>W/C Stations</t>
  </si>
  <si>
    <t>Start Time</t>
  </si>
  <si>
    <t>End Time</t>
  </si>
  <si>
    <t>Duration</t>
  </si>
  <si>
    <t>Usage</t>
  </si>
  <si>
    <t>Sun</t>
  </si>
  <si>
    <t>M</t>
  </si>
  <si>
    <t>T</t>
  </si>
  <si>
    <t>W</t>
  </si>
  <si>
    <t>F</t>
  </si>
  <si>
    <t>Sat</t>
  </si>
  <si>
    <t>Description of Service</t>
  </si>
  <si>
    <r>
      <t>FY2022 Transit Program Non-Expendable Equipment Inventory Form</t>
    </r>
    <r>
      <rPr>
        <b/>
        <u/>
        <sz val="15.5"/>
        <rFont val="Calibri"/>
        <family val="2"/>
      </rPr>
      <t>.</t>
    </r>
  </si>
  <si>
    <t>Equipment Description</t>
  </si>
  <si>
    <t>Equipment ID Number</t>
  </si>
  <si>
    <t>Location</t>
  </si>
  <si>
    <t xml:space="preserve"> Condition (New, Excellent, Good, Fair, or Poor) and Use</t>
  </si>
  <si>
    <t>FY2022 Transit Program Fleet Replacement Form</t>
  </si>
  <si>
    <r>
      <t xml:space="preserve">List all vehicles to be replaced with FTA Funding in this application. </t>
    </r>
    <r>
      <rPr>
        <b/>
        <i/>
        <sz val="12"/>
        <rFont val="Calibri"/>
        <family val="2"/>
        <scheme val="minor"/>
      </rPr>
      <t xml:space="preserve">List only FTA Funded Vehicles. </t>
    </r>
  </si>
  <si>
    <t>Make/Model</t>
  </si>
  <si>
    <t>Year of Purchase</t>
  </si>
  <si>
    <t>Mo/Year Placed in Revenue Service</t>
  </si>
  <si>
    <t>Accumulated Mileage</t>
  </si>
  <si>
    <t>Estimated Mo./Yr. to be taken Out of Revenue Service</t>
  </si>
  <si>
    <t>Applicant Name:  ________________________________________________________________</t>
  </si>
  <si>
    <t>Vehicle Type 
Price ranges are estimates and subject to change. Prices include wheel-chair stations only. Other options are not included.</t>
  </si>
  <si>
    <t>Designed Seating Capacity</t>
  </si>
  <si>
    <t>Number of Wheelchair Stations Per Vehicle</t>
  </si>
  <si>
    <t>Engine Type
G-Gas or D-Diesel</t>
  </si>
  <si>
    <t xml:space="preserve">Number of Each Type Vehicle Needed </t>
  </si>
  <si>
    <t>Intended Use
R-Replacement
N-New Service
E-Expansion Service</t>
  </si>
  <si>
    <t>Mini Van</t>
  </si>
  <si>
    <t>1 Station Available</t>
  </si>
  <si>
    <t>Gas only</t>
  </si>
  <si>
    <t xml:space="preserve">Transit Van </t>
  </si>
  <si>
    <t>$51,493-$64,157</t>
  </si>
  <si>
    <t xml:space="preserve">Modified Van </t>
  </si>
  <si>
    <t xml:space="preserve">Cut-A-Way Chassis Bus </t>
  </si>
  <si>
    <t xml:space="preserve">$49,326-$65,034 </t>
  </si>
  <si>
    <t>$51,747-$69,935</t>
  </si>
  <si>
    <t>$59,516-$71,790</t>
  </si>
  <si>
    <t>Diesel only</t>
  </si>
  <si>
    <t>$80,000-$85,000</t>
  </si>
  <si>
    <t xml:space="preserve">Cut-A-Way Chassis, HD </t>
  </si>
  <si>
    <t>28-30</t>
  </si>
  <si>
    <t>$83,674-$95,247</t>
  </si>
  <si>
    <t>$91,336-$102,890</t>
  </si>
  <si>
    <t>TOTALS</t>
  </si>
  <si>
    <t xml:space="preserve">Note: All vehicle capital requests will be evaluated by ALDOT. The number and types of vehicles awarded are contingent upon available funding. Replacement – an agency requesting to replace vehicles funded through ALDOT. Expansion – an agency currently has vehicles funded by ALDOT and desires to purchase new vehicles to meet service needs. New Service – an agency that has not purchased vehicles through ALDOT. </t>
  </si>
  <si>
    <t>Prices are estimates only and are rounded to the nearest $100. Use highest value on vehicle type when projecting cost for grant.</t>
  </si>
  <si>
    <r>
      <t xml:space="preserve">Some vehicles are currently pending contract renewal.
</t>
    </r>
    <r>
      <rPr>
        <b/>
        <sz val="11"/>
        <color rgb="FFFF0000"/>
        <rFont val="Calibri"/>
        <family val="2"/>
      </rPr>
      <t xml:space="preserve">THE NUMBER OF REPLACEMENT VEHICLES ORDERED USING THE BUY ONE GET ONE OFFER ARE LIMITED TO 25% OF THE OVERALL FLEET. </t>
    </r>
  </si>
  <si>
    <t>Application must be submitted in the order listed on checklist and
all pages are to be in sequence and consecutively numbered in whole numbers including support documents.</t>
  </si>
  <si>
    <r>
      <t xml:space="preserve">Applicant Name:  </t>
    </r>
    <r>
      <rPr>
        <b/>
        <u/>
        <sz val="12"/>
        <color theme="1"/>
        <rFont val="Calibri"/>
        <family val="2"/>
      </rPr>
      <t>_</t>
    </r>
    <r>
      <rPr>
        <b/>
        <sz val="12"/>
        <color theme="1"/>
        <rFont val="Calibri"/>
        <family val="2"/>
      </rPr>
      <t>_________________________________________________</t>
    </r>
  </si>
  <si>
    <t>Exhibits</t>
  </si>
  <si>
    <t>Required Application Package</t>
  </si>
  <si>
    <t>Page No.</t>
  </si>
  <si>
    <t>Agency Information Sheet</t>
  </si>
  <si>
    <t>Current System and Project Description Form</t>
  </si>
  <si>
    <t xml:space="preserve">  1.   General description of service area including delineated boundaries</t>
  </si>
  <si>
    <r>
      <t>(a)</t>
    </r>
    <r>
      <rPr>
        <sz val="7"/>
        <rFont val="Times New Roman"/>
        <family val="1"/>
      </rPr>
      <t xml:space="preserve">    </t>
    </r>
    <r>
      <rPr>
        <sz val="11"/>
        <rFont val="Calibri"/>
        <family val="2"/>
      </rPr>
      <t>Service Area Population</t>
    </r>
  </si>
  <si>
    <r>
      <t>(b)</t>
    </r>
    <r>
      <rPr>
        <sz val="7"/>
        <rFont val="Times New Roman"/>
        <family val="1"/>
      </rPr>
      <t xml:space="preserve">   </t>
    </r>
    <r>
      <rPr>
        <sz val="11"/>
        <rFont val="Calibri"/>
        <family val="2"/>
      </rPr>
      <t>Service Area Square Miles</t>
    </r>
  </si>
  <si>
    <r>
      <t>(c)</t>
    </r>
    <r>
      <rPr>
        <sz val="7"/>
        <rFont val="Times New Roman"/>
        <family val="1"/>
      </rPr>
      <t xml:space="preserve">    </t>
    </r>
    <r>
      <rPr>
        <sz val="11"/>
        <rFont val="Calibri"/>
        <family val="2"/>
      </rPr>
      <t>System Start-up Date</t>
    </r>
  </si>
  <si>
    <r>
      <t>(d)</t>
    </r>
    <r>
      <rPr>
        <sz val="7"/>
        <rFont val="Times New Roman"/>
        <family val="1"/>
      </rPr>
      <t xml:space="preserve">   </t>
    </r>
    <r>
      <rPr>
        <sz val="11"/>
        <rFont val="Calibri"/>
        <family val="2"/>
      </rPr>
      <t>Brief History of System</t>
    </r>
  </si>
  <si>
    <r>
      <t>(e)</t>
    </r>
    <r>
      <rPr>
        <sz val="7"/>
        <rFont val="Times New Roman"/>
        <family val="1"/>
      </rPr>
      <t xml:space="preserve">    </t>
    </r>
    <r>
      <rPr>
        <sz val="11"/>
        <rFont val="Calibri"/>
        <family val="2"/>
      </rPr>
      <t>Mission Statement</t>
    </r>
  </si>
  <si>
    <t>(f)  Current Year Goals and Objectives</t>
  </si>
  <si>
    <t xml:space="preserve">   2.   General description of applicant and subcontractors</t>
  </si>
  <si>
    <t>(a) Organization Chart(s)</t>
  </si>
  <si>
    <t xml:space="preserve">   3.   General Description of proposed transportation service</t>
  </si>
  <si>
    <r>
      <t>(a) Specific route information and highlighted map (8½</t>
    </r>
    <r>
      <rPr>
        <sz val="11"/>
        <rFont val="Arial"/>
        <family val="2"/>
      </rPr>
      <t>ʺ</t>
    </r>
    <r>
      <rPr>
        <sz val="11"/>
        <rFont val="Calibri"/>
        <family val="2"/>
      </rPr>
      <t xml:space="preserve"> x 11“) of service area(s) </t>
    </r>
  </si>
  <si>
    <t>(b) General description of proposed services to be provided outside of service area</t>
  </si>
  <si>
    <t>(i) Support documentation/Concurrence Letter, if applicable</t>
  </si>
  <si>
    <t>(ii) Documentation Certifying Compliance with crossing state lines, if applicable</t>
  </si>
  <si>
    <t>(c) Hours and days of operation</t>
  </si>
  <si>
    <t>(d) Number of project vehicles in operation</t>
  </si>
  <si>
    <t>(e) Number of back-up vehicles</t>
  </si>
  <si>
    <t>(f)  Eligible users of service</t>
  </si>
  <si>
    <t>(g) Service changes from previous year</t>
  </si>
  <si>
    <t>(h) Planned system changes for next year</t>
  </si>
  <si>
    <t xml:space="preserve">  4.   Current fare structure</t>
  </si>
  <si>
    <t>(a) Description of fare eligibility process</t>
  </si>
  <si>
    <t>(i) Copy of fare application form, if applicable</t>
  </si>
  <si>
    <t>(b) Date of last fare increase</t>
  </si>
  <si>
    <t>(c) Planned fare increases</t>
  </si>
  <si>
    <t>(d) Operating recovery ratio</t>
  </si>
  <si>
    <t xml:space="preserve">  5.   Copy of system brochure</t>
  </si>
  <si>
    <t xml:space="preserve">  6.   Describe efforts to market or promote system</t>
  </si>
  <si>
    <t xml:space="preserve">  7.   Describe your method of implementing and announcing service changes and fare Increases</t>
  </si>
  <si>
    <t xml:space="preserve">  8.   Describe coordination efforts</t>
  </si>
  <si>
    <t>(a) Attachment  - Directory of local Transportation Steering Committee</t>
  </si>
  <si>
    <t>(b) Attachment -  Schedule of Transportation Steering Committee meetings for FY-2022</t>
  </si>
  <si>
    <t xml:space="preserve">   9.   System Safety, Security and Emergency Preparedness Plan (SSEPP) updates as applicable</t>
  </si>
  <si>
    <t>Capital Equipment</t>
  </si>
  <si>
    <t>1.  Vehicle Inventory Form</t>
  </si>
  <si>
    <t xml:space="preserve">2.  Vehicle Profile Sheet </t>
  </si>
  <si>
    <t>3.  Non-Expendable Equipment Inventory Form</t>
  </si>
  <si>
    <t>4. Transit Program Fleet Replacement Form</t>
  </si>
  <si>
    <t>Public Participation Process</t>
  </si>
  <si>
    <r>
      <t xml:space="preserve">1.  Copy of the </t>
    </r>
    <r>
      <rPr>
        <b/>
        <sz val="11"/>
        <rFont val="Calibri"/>
        <family val="2"/>
      </rPr>
      <t xml:space="preserve">Public Hearing Notice </t>
    </r>
    <r>
      <rPr>
        <sz val="11"/>
        <rFont val="Calibri"/>
        <family val="2"/>
      </rPr>
      <t xml:space="preserve">as it appeared in the newspaper </t>
    </r>
  </si>
  <si>
    <t>2.  Notarized statement verifying publication (publisher’s affidavit)</t>
  </si>
  <si>
    <t>3.  Summary or transcript of the Public Hearing signed by an official of the transit system</t>
  </si>
  <si>
    <t>Complaint and Bid Protest Procedures</t>
  </si>
  <si>
    <t xml:space="preserve">1.  Copy of written procedures addressing complaints within and without the organization (excluding Title VI)    </t>
  </si>
  <si>
    <t xml:space="preserve">2.  Copy of Bid Protest Procedures                                     </t>
  </si>
  <si>
    <t>Title VI General Reporting Requirements (Civil Rights)</t>
  </si>
  <si>
    <t xml:space="preserve">    (a) Operation Budget </t>
  </si>
  <si>
    <t xml:space="preserve">    (b) Capital Budget</t>
  </si>
  <si>
    <t>2.  Source of Budget Funds Sheet</t>
  </si>
  <si>
    <t xml:space="preserve">    (a) Operation Source Budget Sheet (100% Funding)</t>
  </si>
  <si>
    <t xml:space="preserve">    (b) Capital Source Budget Sheet (100% Funding)</t>
  </si>
  <si>
    <t>4.  Local Match Commitment Letter</t>
  </si>
  <si>
    <t xml:space="preserve">    (a) Local Match Documentation Certification</t>
  </si>
  <si>
    <t xml:space="preserve">    (b) Local Match Documentation  Resolution</t>
  </si>
  <si>
    <t>5.  Approved Indirect Cost Rate proposal, if applicable</t>
  </si>
  <si>
    <t>1.  Vehicle Depreciation Schedule</t>
  </si>
  <si>
    <t>Completed Application*</t>
  </si>
  <si>
    <t>1. Final Document Developed should have:</t>
  </si>
  <si>
    <t xml:space="preserve">    (a) Grant Coversheet Attached</t>
  </si>
  <si>
    <t xml:space="preserve">    (b) Application Checklist Correctly Completed and Attached</t>
  </si>
  <si>
    <t xml:space="preserve">    (c) All Application Checklist Questions Answered</t>
  </si>
  <si>
    <t xml:space="preserve">    (d) All Application Checklist Items Requested are attached and in sequence with question.</t>
  </si>
  <si>
    <t xml:space="preserve">          (Attachments must be inserted directly after question.)</t>
  </si>
  <si>
    <t xml:space="preserve">    (e) Final Document pages are consecutively numbered in whole numbers and in sequence of checklist including support documents.</t>
  </si>
  <si>
    <t xml:space="preserve">    (f) Follow Grant Applicatin Submission Process as indicated in instructions.</t>
  </si>
  <si>
    <t>*No instructions or other items not listed on the checklist should be submitted within Final Application Document.</t>
  </si>
  <si>
    <t>Fiscal Year 2022 5307 Application Checklist</t>
  </si>
  <si>
    <t xml:space="preserve">5311 CARES SOURCE OF BUDGET FUNDS SHEET </t>
  </si>
  <si>
    <t>Federal Funding Share (100%)</t>
  </si>
  <si>
    <t>Federal Funding Share (100%):</t>
  </si>
  <si>
    <t>Budget Category</t>
  </si>
  <si>
    <t>A. Federal Funds</t>
  </si>
  <si>
    <t>B. Farebox</t>
  </si>
  <si>
    <t>C. Total</t>
  </si>
  <si>
    <t>1.  Operating (100%)</t>
  </si>
  <si>
    <t>2.  Capital (100%)</t>
  </si>
  <si>
    <t>3.  Total</t>
  </si>
  <si>
    <t xml:space="preserve">5311 LINE ITEM BUDGET SHEET </t>
  </si>
  <si>
    <t xml:space="preserve">5311 SOURCE OF BUDGET FUNDS SHEET </t>
  </si>
  <si>
    <t>A.</t>
  </si>
  <si>
    <t>B.</t>
  </si>
  <si>
    <t>C.</t>
  </si>
  <si>
    <t>D.</t>
  </si>
  <si>
    <t>E.</t>
  </si>
  <si>
    <t>Federal Funds</t>
  </si>
  <si>
    <t>Local Funds</t>
  </si>
  <si>
    <t>Contract</t>
  </si>
  <si>
    <t>Other/</t>
  </si>
  <si>
    <r>
      <t>Revenue</t>
    </r>
    <r>
      <rPr>
        <b/>
        <vertAlign val="superscript"/>
        <sz val="12"/>
        <color rgb="FF000000"/>
        <rFont val="Calibri"/>
        <family val="2"/>
      </rPr>
      <t>1</t>
    </r>
  </si>
  <si>
    <t>Advertising Revenue</t>
  </si>
  <si>
    <t xml:space="preserve">5307 CARES LINE ITEM BUDGET SHEET </t>
  </si>
  <si>
    <t>Preventative Maintenance</t>
  </si>
  <si>
    <t>Planning</t>
  </si>
  <si>
    <t>Total Preventative Maintenance Budget:</t>
  </si>
  <si>
    <t>Total Planning Budget:</t>
  </si>
  <si>
    <t>5307 CARES Funding Summary</t>
  </si>
  <si>
    <t>5307 Funding Summary</t>
  </si>
  <si>
    <t>1.  Capital (80%/20%)</t>
  </si>
  <si>
    <t>2. Preventative Maintenance (80%/20%)</t>
  </si>
  <si>
    <t>3. Planning (80%/20%)</t>
  </si>
  <si>
    <t>4.  Total</t>
  </si>
  <si>
    <t xml:space="preserve"> FY2022 5307 VEHICLE REQUEST BUDGET FORM (Form to be Completed if Requesting Vehicles)</t>
  </si>
  <si>
    <t xml:space="preserve"> FY2022 5307 CARES VEHICLE REQUEST BUDGET FORM (Form to be Completed if Requesting Vehicles)</t>
  </si>
  <si>
    <t>4.  Public Hearing Documentation from the most recent TIP process</t>
  </si>
  <si>
    <t>5.  Copy of TIP pages showing projects</t>
  </si>
  <si>
    <t>5307 CARES ACT Grant</t>
  </si>
  <si>
    <t xml:space="preserve">5307 CARES ACT Grant Funding Summary </t>
  </si>
  <si>
    <t>5307 CARES ACT Application Letter</t>
  </si>
  <si>
    <t xml:space="preserve">5307 CARES ACT Grant Project Budget Worksheets </t>
  </si>
  <si>
    <t>2.  Line Item Budget Sheet</t>
  </si>
  <si>
    <t>3.  Source of Budget Funds Sheet</t>
  </si>
  <si>
    <r>
      <t xml:space="preserve">4.  Section 5307 CARES ACT Vehicle Request Budget Form- </t>
    </r>
    <r>
      <rPr>
        <b/>
        <i/>
        <sz val="11"/>
        <rFont val="Calibri"/>
        <family val="2"/>
      </rPr>
      <t>If Ordering Vehicles.</t>
    </r>
  </si>
  <si>
    <t xml:space="preserve">5307 Regular Grant </t>
  </si>
  <si>
    <t>5307 CARES Act Authorizing Resolution</t>
  </si>
  <si>
    <t>5307 Regular Grant Funding Summary</t>
  </si>
  <si>
    <t>5307 Regular Grant Application Letter</t>
  </si>
  <si>
    <t xml:space="preserve">5307 Regular Grant Project Budget Worksheets, if applying </t>
  </si>
  <si>
    <t>1.  Program of Projects</t>
  </si>
  <si>
    <t xml:space="preserve">    (a) Capital Budget</t>
  </si>
  <si>
    <t xml:space="preserve">    (b) Preventative Maintenance Budget</t>
  </si>
  <si>
    <t xml:space="preserve">    (c) Planning Budget</t>
  </si>
  <si>
    <t xml:space="preserve">    (a) Capital Source Budget Sheet (80%/20% Funding based on Type)</t>
  </si>
  <si>
    <t xml:space="preserve">    (b) Preventative Maintenance Source Budget Sheet (80%/20%)</t>
  </si>
  <si>
    <t xml:space="preserve">    (c) Planning Source Budget Sheet (80%/20%)</t>
  </si>
  <si>
    <r>
      <t xml:space="preserve">3.  Section 5307 Vehicle Request Budget Form- </t>
    </r>
    <r>
      <rPr>
        <b/>
        <i/>
        <sz val="11"/>
        <rFont val="Calibri"/>
        <family val="2"/>
      </rPr>
      <t>If Ordering Vehicles.</t>
    </r>
  </si>
  <si>
    <t>5307 Regular Vehicle Depreciation Schedule</t>
  </si>
  <si>
    <t>5307 Regular Grant Authorizing Resolution</t>
  </si>
  <si>
    <t xml:space="preserve">1. Program of Projects </t>
  </si>
  <si>
    <t>Project No.:</t>
  </si>
  <si>
    <t>UPT-XXX</t>
  </si>
  <si>
    <t>Applicant Name:</t>
  </si>
  <si>
    <t>XYZ Agency</t>
  </si>
  <si>
    <t>Urbanized Area:</t>
  </si>
  <si>
    <t>Anytown, Alabama</t>
  </si>
  <si>
    <t>Fiscal Year:</t>
  </si>
  <si>
    <t>Project Information:</t>
  </si>
  <si>
    <t>Operating, Capital and Preventive Maintenance </t>
  </si>
  <si>
    <t>Quantity</t>
  </si>
  <si>
    <t>FTA Amount</t>
  </si>
  <si>
    <t>Total Eligible Costs</t>
  </si>
  <si>
    <t>SCOPE</t>
  </si>
  <si>
    <t xml:space="preserve">117-00 OTHER BUS CAP. ITEMS - </t>
  </si>
  <si>
    <t>ACTIVITY</t>
  </si>
  <si>
    <t xml:space="preserve">111-00 BUS ROLLINGSTOCK - </t>
  </si>
  <si>
    <r>
      <t>11.42.09</t>
    </r>
    <r>
      <rPr>
        <sz val="9"/>
        <rFont val="Calibri"/>
        <family val="2"/>
      </rPr>
      <t xml:space="preserve"> ACQUIRE - MOBILE SURV/SECURITY EQUIP – 80%</t>
    </r>
  </si>
  <si>
    <r>
      <t>11.42.07</t>
    </r>
    <r>
      <rPr>
        <sz val="9"/>
        <rFont val="Calibri"/>
        <family val="2"/>
      </rPr>
      <t xml:space="preserve"> ACQUIRE - ADP HARDWARE – 80%</t>
    </r>
  </si>
  <si>
    <r>
      <t>11.42.08</t>
    </r>
    <r>
      <rPr>
        <sz val="9"/>
        <rFont val="Calibri"/>
        <family val="2"/>
      </rPr>
      <t xml:space="preserve"> ACQUIRE - ADP SOFTWARE – 80%</t>
    </r>
  </si>
  <si>
    <t>Estimated Total Eligible Cost:</t>
  </si>
  <si>
    <t>Federal Share:</t>
  </si>
  <si>
    <t>Local Share:</t>
  </si>
  <si>
    <t>5307 Program of Projects</t>
  </si>
  <si>
    <t>114-00 BUS: SUPPORT EQUIP/FACILITIES</t>
  </si>
  <si>
    <t>Local Match Amount</t>
  </si>
  <si>
    <r>
      <t>300-00</t>
    </r>
    <r>
      <rPr>
        <sz val="9"/>
        <rFont val="Calibri"/>
        <family val="2"/>
      </rPr>
      <t xml:space="preserve"> </t>
    </r>
    <r>
      <rPr>
        <b/>
        <sz val="9"/>
        <rFont val="Calibri"/>
        <family val="2"/>
      </rPr>
      <t>OPERATING  ASSISTANCE (100%)</t>
    </r>
  </si>
  <si>
    <r>
      <t>30.09.01</t>
    </r>
    <r>
      <rPr>
        <sz val="9"/>
        <rFont val="Calibri"/>
        <family val="2"/>
      </rPr>
      <t xml:space="preserve"> OPERATING ASSISTANCE – 100% </t>
    </r>
    <r>
      <rPr>
        <b/>
        <sz val="9"/>
        <rFont val="Calibri"/>
        <family val="2"/>
      </rPr>
      <t>(local share includes 10% farebox</t>
    </r>
    <r>
      <rPr>
        <sz val="9"/>
        <rFont val="Calibri"/>
        <family val="2"/>
      </rPr>
      <t xml:space="preserve"> </t>
    </r>
    <r>
      <rPr>
        <b/>
        <sz val="9"/>
        <rFont val="Calibri"/>
        <family val="2"/>
      </rPr>
      <t>recovery)</t>
    </r>
  </si>
  <si>
    <r>
      <t>11.7A.00</t>
    </r>
    <r>
      <rPr>
        <sz val="9"/>
        <rFont val="Calibri"/>
        <family val="2"/>
      </rPr>
      <t xml:space="preserve"> PREVENTIVE MAINTENANCE – 80%</t>
    </r>
  </si>
  <si>
    <r>
      <t>11.12.04</t>
    </r>
    <r>
      <rPr>
        <sz val="9"/>
        <rFont val="Calibri"/>
        <family val="2"/>
      </rPr>
      <t xml:space="preserve"> BUY REPLACEMENT &lt;30-FT BUS – 80%</t>
    </r>
  </si>
  <si>
    <r>
      <t>11.12.04</t>
    </r>
    <r>
      <rPr>
        <sz val="9"/>
        <rFont val="Calibri"/>
        <family val="2"/>
      </rPr>
      <t xml:space="preserve"> BUY REPLACEMENT &lt;30-FT BUS – 100%</t>
    </r>
  </si>
  <si>
    <r>
      <t>11.12.15</t>
    </r>
    <r>
      <rPr>
        <sz val="9"/>
        <rFont val="Calibri"/>
        <family val="2"/>
      </rPr>
      <t xml:space="preserve"> BUY REPLACEMENT VAN – 80%</t>
    </r>
  </si>
  <si>
    <r>
      <t>11.12.15</t>
    </r>
    <r>
      <rPr>
        <sz val="9"/>
        <rFont val="Calibri"/>
        <family val="2"/>
      </rPr>
      <t xml:space="preserve"> BUY REPLACEMENT VAN – 100%</t>
    </r>
  </si>
  <si>
    <r>
      <t>11.13.04</t>
    </r>
    <r>
      <rPr>
        <sz val="9"/>
        <rFont val="Calibri"/>
        <family val="2"/>
      </rPr>
      <t xml:space="preserve">  BUY &lt;30-FT BUS FOR SVC EXPANSION – 80%</t>
    </r>
  </si>
  <si>
    <r>
      <t>11.13.15</t>
    </r>
    <r>
      <rPr>
        <sz val="9"/>
        <rFont val="Calibri"/>
        <family val="2"/>
      </rPr>
      <t xml:space="preserve">  BUY VAN FOR SVC EXPANSION – 80%</t>
    </r>
  </si>
  <si>
    <r>
      <t>11.42.41</t>
    </r>
    <r>
      <rPr>
        <sz val="9"/>
        <rFont val="Calibri"/>
        <family val="2"/>
      </rPr>
      <t xml:space="preserve"> ACQUIRE-BICYCLE EQUIP – 90%</t>
    </r>
  </si>
  <si>
    <r>
      <t>11.43.03</t>
    </r>
    <r>
      <rPr>
        <sz val="9"/>
        <rFont val="Calibri"/>
        <family val="2"/>
      </rPr>
      <t xml:space="preserve"> CONSTRUCTION ADMIN/MAINT FACILITY-80%</t>
    </r>
  </si>
  <si>
    <r>
      <t>11.44.03</t>
    </r>
    <r>
      <rPr>
        <sz val="9"/>
        <rFont val="Calibri"/>
        <family val="2"/>
      </rPr>
      <t xml:space="preserve"> REHAB/RENOVATION FACILITY-80%</t>
    </r>
  </si>
  <si>
    <r>
      <t xml:space="preserve">119-00 </t>
    </r>
    <r>
      <rPr>
        <sz val="9"/>
        <rFont val="Calibri"/>
        <family val="2"/>
      </rPr>
      <t>BUS ASSOCIATED TRANSIT ENHANCEMENTS</t>
    </r>
  </si>
  <si>
    <r>
      <t>11.92.02</t>
    </r>
    <r>
      <rPr>
        <sz val="9"/>
        <rFont val="Calibri"/>
        <family val="2"/>
      </rPr>
      <t xml:space="preserve"> PURCHASE/ACQUISTION BUS SHELTERS – 80%</t>
    </r>
  </si>
  <si>
    <t>Amounts should be whole numbers with no cents.</t>
  </si>
  <si>
    <r>
      <t xml:space="preserve">Areas with Black print have formulas. </t>
    </r>
    <r>
      <rPr>
        <b/>
        <sz val="10"/>
        <color rgb="FFFF0000"/>
        <rFont val="Arial"/>
        <family val="2"/>
      </rPr>
      <t xml:space="preserve">Please </t>
    </r>
    <r>
      <rPr>
        <b/>
        <u/>
        <sz val="10"/>
        <color rgb="FFFF0000"/>
        <rFont val="Arial"/>
        <family val="2"/>
      </rPr>
      <t>add information into areas with Red Print</t>
    </r>
    <r>
      <rPr>
        <b/>
        <sz val="10"/>
        <color rgb="FFFF0000"/>
        <rFont val="Arial"/>
        <family val="2"/>
      </rPr>
      <t xml:space="preserve">. </t>
    </r>
    <r>
      <rPr>
        <b/>
        <sz val="10"/>
        <color theme="4"/>
        <rFont val="Arial"/>
        <family val="2"/>
      </rPr>
      <t xml:space="preserve"> The Total Eligible Cost is the overall total cost of all  vehicles combined.  </t>
    </r>
  </si>
  <si>
    <t>10.   Transit Security Planned Expenditures</t>
  </si>
  <si>
    <t>11.   Americans with Disabilities Act Compliance Documentation</t>
  </si>
  <si>
    <t xml:space="preserve"> (a) Copy of Current ADA Complentary Paratransit Plan, if Applicable</t>
  </si>
  <si>
    <t xml:space="preserve"> (b) Annual ADA Update and Certification Form</t>
  </si>
  <si>
    <t>5. Project Implementation Schedule</t>
  </si>
  <si>
    <t>6. Fleet Classification Form</t>
  </si>
  <si>
    <t xml:space="preserve">Application Deadline:  August 31, 2021 </t>
  </si>
  <si>
    <t>Designated Agency Letter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</si>
</sst>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s>
  <fonts count="69" x14ac:knownFonts="1">
    <font>
      <sz val="10"/>
      <name val="Arial"/>
    </font>
    <font>
      <sz val="11"/>
      <color theme="1"/>
      <name val="Calibri"/>
      <family val="2"/>
      <scheme val="minor"/>
    </font>
    <font>
      <sz val="10"/>
      <name val="Arial"/>
      <family val="2"/>
    </font>
    <font>
      <b/>
      <sz val="10"/>
      <name val="Arial"/>
      <family val="2"/>
    </font>
    <font>
      <sz val="8"/>
      <name val="Arial"/>
      <family val="2"/>
    </font>
    <font>
      <sz val="11"/>
      <name val="Calibri"/>
      <family val="2"/>
      <scheme val="minor"/>
    </font>
    <font>
      <b/>
      <sz val="14"/>
      <name val="Calibri"/>
      <family val="2"/>
      <scheme val="minor"/>
    </font>
    <font>
      <sz val="14"/>
      <name val="Calibri"/>
      <family val="2"/>
      <scheme val="minor"/>
    </font>
    <font>
      <b/>
      <sz val="11"/>
      <name val="Calibri"/>
      <family val="2"/>
      <scheme val="minor"/>
    </font>
    <font>
      <sz val="12"/>
      <name val="Calibri"/>
      <family val="2"/>
      <scheme val="minor"/>
    </font>
    <font>
      <b/>
      <sz val="12"/>
      <name val="Calibri"/>
      <family val="2"/>
      <scheme val="minor"/>
    </font>
    <font>
      <b/>
      <i/>
      <sz val="12"/>
      <name val="Calibri"/>
      <family val="2"/>
      <scheme val="minor"/>
    </font>
    <font>
      <b/>
      <sz val="16"/>
      <name val="Calibri"/>
      <family val="2"/>
      <scheme val="minor"/>
    </font>
    <font>
      <i/>
      <sz val="10"/>
      <name val="Arial"/>
      <family val="2"/>
    </font>
    <font>
      <sz val="11"/>
      <name val="Calibri"/>
      <family val="2"/>
    </font>
    <font>
      <b/>
      <sz val="11"/>
      <name val="Calibri"/>
      <family val="2"/>
    </font>
    <font>
      <sz val="12"/>
      <name val="Calibri"/>
      <family val="2"/>
    </font>
    <font>
      <u/>
      <sz val="12"/>
      <name val="Calibri"/>
      <family val="2"/>
    </font>
    <font>
      <b/>
      <sz val="14"/>
      <name val="Calibri"/>
      <family val="2"/>
    </font>
    <font>
      <b/>
      <sz val="12"/>
      <name val="Calibri"/>
      <family val="2"/>
    </font>
    <font>
      <b/>
      <u/>
      <sz val="14"/>
      <name val="Calibri"/>
      <family val="2"/>
    </font>
    <font>
      <u/>
      <sz val="12"/>
      <name val="Calibri"/>
      <family val="2"/>
      <scheme val="minor"/>
    </font>
    <font>
      <b/>
      <u/>
      <sz val="12"/>
      <name val="Calibri"/>
      <family val="2"/>
      <scheme val="minor"/>
    </font>
    <font>
      <b/>
      <sz val="11"/>
      <color rgb="FF000000"/>
      <name val="Calibri"/>
      <family val="2"/>
    </font>
    <font>
      <sz val="11"/>
      <name val="Arial"/>
      <family val="2"/>
    </font>
    <font>
      <b/>
      <sz val="10"/>
      <color rgb="FF000000"/>
      <name val="Calibri"/>
      <family val="2"/>
    </font>
    <font>
      <b/>
      <i/>
      <sz val="12"/>
      <name val="Calibri"/>
      <family val="2"/>
    </font>
    <font>
      <b/>
      <u/>
      <sz val="15.5"/>
      <name val="Calibri"/>
      <family val="2"/>
    </font>
    <font>
      <sz val="10"/>
      <name val="Calibri"/>
      <family val="2"/>
      <scheme val="minor"/>
    </font>
    <font>
      <b/>
      <u/>
      <sz val="14"/>
      <name val="Calibri"/>
      <family val="2"/>
      <scheme val="minor"/>
    </font>
    <font>
      <u/>
      <sz val="14"/>
      <name val="Calibri"/>
      <family val="2"/>
      <scheme val="minor"/>
    </font>
    <font>
      <sz val="12"/>
      <color rgb="FF000000"/>
      <name val="Calibri"/>
      <family val="2"/>
      <scheme val="minor"/>
    </font>
    <font>
      <b/>
      <sz val="12"/>
      <color rgb="FF000000"/>
      <name val="Calibri"/>
      <family val="2"/>
      <scheme val="minor"/>
    </font>
    <font>
      <i/>
      <sz val="12"/>
      <name val="Calibri"/>
      <family val="2"/>
      <scheme val="minor"/>
    </font>
    <font>
      <b/>
      <u/>
      <sz val="16"/>
      <name val="Calibri"/>
      <family val="2"/>
    </font>
    <font>
      <b/>
      <u/>
      <sz val="16"/>
      <name val="Calibri"/>
      <family val="2"/>
      <scheme val="minor"/>
    </font>
    <font>
      <b/>
      <sz val="10"/>
      <name val="Calibri"/>
      <family val="2"/>
      <scheme val="minor"/>
    </font>
    <font>
      <b/>
      <i/>
      <sz val="11"/>
      <name val="Calibri"/>
      <family val="2"/>
    </font>
    <font>
      <sz val="11"/>
      <color rgb="FF000000"/>
      <name val="Calibri"/>
      <family val="2"/>
    </font>
    <font>
      <sz val="10"/>
      <name val="Calibri"/>
      <family val="2"/>
    </font>
    <font>
      <b/>
      <sz val="11"/>
      <color rgb="FFFF0000"/>
      <name val="Calibri"/>
      <family val="2"/>
    </font>
    <font>
      <b/>
      <sz val="11"/>
      <color rgb="FF0070C0"/>
      <name val="Calibri"/>
      <family val="2"/>
    </font>
    <font>
      <sz val="9"/>
      <name val="Calibri"/>
      <family val="2"/>
      <scheme val="minor"/>
    </font>
    <font>
      <b/>
      <sz val="11"/>
      <color rgb="FFFF0000"/>
      <name val="Calibri"/>
      <family val="2"/>
      <scheme val="minor"/>
    </font>
    <font>
      <b/>
      <sz val="16"/>
      <color theme="1"/>
      <name val="Calibri"/>
      <family val="2"/>
    </font>
    <font>
      <b/>
      <sz val="12"/>
      <color rgb="FFFF0000"/>
      <name val="Calibri"/>
      <family val="2"/>
    </font>
    <font>
      <b/>
      <sz val="12"/>
      <color theme="1"/>
      <name val="Calibri"/>
      <family val="2"/>
    </font>
    <font>
      <b/>
      <u/>
      <sz val="12"/>
      <color theme="1"/>
      <name val="Calibri"/>
      <family val="2"/>
    </font>
    <font>
      <sz val="8"/>
      <name val="Calibri"/>
      <family val="2"/>
      <scheme val="minor"/>
    </font>
    <font>
      <sz val="8"/>
      <color theme="1"/>
      <name val="Calibri"/>
      <family val="2"/>
      <scheme val="minor"/>
    </font>
    <font>
      <b/>
      <sz val="11"/>
      <color theme="1"/>
      <name val="Calibri"/>
      <family val="2"/>
    </font>
    <font>
      <sz val="7"/>
      <name val="Times New Roman"/>
      <family val="1"/>
    </font>
    <font>
      <b/>
      <sz val="12"/>
      <color rgb="FF000000"/>
      <name val="Calibri"/>
      <family val="2"/>
    </font>
    <font>
      <b/>
      <vertAlign val="superscript"/>
      <sz val="12"/>
      <color rgb="FF000000"/>
      <name val="Calibri"/>
      <family val="2"/>
    </font>
    <font>
      <b/>
      <sz val="9"/>
      <name val="Calibri"/>
      <family val="2"/>
    </font>
    <font>
      <u/>
      <sz val="9"/>
      <name val="Calibri"/>
      <family val="2"/>
    </font>
    <font>
      <sz val="9"/>
      <name val="Calibri"/>
      <family val="2"/>
    </font>
    <font>
      <b/>
      <u/>
      <sz val="9"/>
      <name val="Calibri"/>
      <family val="2"/>
    </font>
    <font>
      <b/>
      <sz val="10"/>
      <name val="Calibri"/>
      <family val="2"/>
    </font>
    <font>
      <b/>
      <sz val="10"/>
      <color rgb="FFFF0000"/>
      <name val="Calibri"/>
      <family val="2"/>
    </font>
    <font>
      <sz val="10"/>
      <color rgb="FFFF0000"/>
      <name val="Calibri"/>
      <family val="2"/>
    </font>
    <font>
      <sz val="10"/>
      <color rgb="FFFF0000"/>
      <name val="Arial"/>
      <family val="2"/>
    </font>
    <font>
      <b/>
      <sz val="10"/>
      <color theme="4"/>
      <name val="Arial"/>
      <family val="2"/>
    </font>
    <font>
      <sz val="10"/>
      <color theme="4"/>
      <name val="Calibri"/>
      <family val="2"/>
      <scheme val="minor"/>
    </font>
    <font>
      <b/>
      <i/>
      <sz val="10"/>
      <color theme="4"/>
      <name val="Arial"/>
      <family val="2"/>
    </font>
    <font>
      <b/>
      <i/>
      <sz val="10"/>
      <color theme="4"/>
      <name val="Calibri"/>
      <family val="2"/>
      <scheme val="minor"/>
    </font>
    <font>
      <sz val="11"/>
      <color theme="1"/>
      <name val="Calibri"/>
      <family val="2"/>
    </font>
    <font>
      <b/>
      <sz val="10"/>
      <color rgb="FFFF0000"/>
      <name val="Arial"/>
      <family val="2"/>
    </font>
    <font>
      <b/>
      <u/>
      <sz val="10"/>
      <color rgb="FFFF0000"/>
      <name val="Arial"/>
      <family val="2"/>
    </font>
  </fonts>
  <fills count="8">
    <fill>
      <patternFill patternType="none"/>
    </fill>
    <fill>
      <patternFill patternType="gray125"/>
    </fill>
    <fill>
      <patternFill patternType="solid">
        <fgColor rgb="FFFFFFCC"/>
        <bgColor indexed="64"/>
      </patternFill>
    </fill>
    <fill>
      <patternFill patternType="solid">
        <fgColor rgb="FFD9D9D9"/>
        <bgColor indexed="64"/>
      </patternFill>
    </fill>
    <fill>
      <patternFill patternType="solid">
        <fgColor rgb="FFDAEEF3"/>
        <bgColor indexed="64"/>
      </patternFill>
    </fill>
    <fill>
      <patternFill patternType="solid">
        <fgColor rgb="FFBDD6EE"/>
        <bgColor indexed="64"/>
      </patternFill>
    </fill>
    <fill>
      <patternFill patternType="solid">
        <fgColor rgb="FF7F7F7F"/>
        <bgColor indexed="64"/>
      </patternFill>
    </fill>
    <fill>
      <patternFill patternType="solid">
        <fgColor rgb="FFB6DDE8"/>
        <bgColor indexed="64"/>
      </patternFill>
    </fill>
  </fills>
  <borders count="31">
    <border>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44" fontId="2" fillId="0" borderId="0" applyFont="0" applyFill="0" applyBorder="0" applyAlignment="0" applyProtection="0"/>
    <xf numFmtId="43" fontId="2" fillId="0" borderId="0" applyFont="0" applyFill="0" applyBorder="0" applyAlignment="0" applyProtection="0"/>
    <xf numFmtId="0" fontId="1" fillId="0" borderId="0"/>
  </cellStyleXfs>
  <cellXfs count="269">
    <xf numFmtId="0" fontId="0" fillId="0" borderId="0" xfId="0"/>
    <xf numFmtId="0" fontId="3" fillId="0" borderId="0" xfId="0" applyFont="1"/>
    <xf numFmtId="0" fontId="2" fillId="0" borderId="0" xfId="0" applyFont="1"/>
    <xf numFmtId="0" fontId="5" fillId="0" borderId="0" xfId="0" applyFont="1"/>
    <xf numFmtId="0" fontId="6" fillId="0" borderId="0" xfId="0" applyFont="1"/>
    <xf numFmtId="0" fontId="8" fillId="2" borderId="4" xfId="0" applyFont="1" applyFill="1" applyBorder="1" applyAlignment="1">
      <alignment horizontal="center" wrapText="1"/>
    </xf>
    <xf numFmtId="0" fontId="8" fillId="2" borderId="5" xfId="0" applyFont="1" applyFill="1" applyBorder="1" applyAlignment="1">
      <alignment horizontal="center" wrapText="1"/>
    </xf>
    <xf numFmtId="0" fontId="9" fillId="0" borderId="6" xfId="0" applyFont="1" applyBorder="1"/>
    <xf numFmtId="44" fontId="9" fillId="0" borderId="6" xfId="1" applyFont="1" applyBorder="1" applyAlignment="1">
      <alignment horizontal="right"/>
    </xf>
    <xf numFmtId="164" fontId="9" fillId="0" borderId="3" xfId="2" applyNumberFormat="1" applyFont="1" applyBorder="1" applyAlignment="1">
      <alignment horizontal="right"/>
    </xf>
    <xf numFmtId="0" fontId="9" fillId="0" borderId="6" xfId="0" applyFont="1" applyBorder="1" applyAlignment="1">
      <alignment horizontal="center"/>
    </xf>
    <xf numFmtId="44" fontId="9" fillId="0" borderId="3" xfId="1" applyFont="1" applyBorder="1" applyAlignment="1">
      <alignment horizontal="right"/>
    </xf>
    <xf numFmtId="0" fontId="9" fillId="0" borderId="4" xfId="0" applyFont="1" applyBorder="1"/>
    <xf numFmtId="44" fontId="9" fillId="0" borderId="4" xfId="1" applyFont="1" applyBorder="1" applyAlignment="1">
      <alignment horizontal="right"/>
    </xf>
    <xf numFmtId="164" fontId="9" fillId="0" borderId="5" xfId="2" applyNumberFormat="1" applyFont="1" applyBorder="1" applyAlignment="1">
      <alignment horizontal="right"/>
    </xf>
    <xf numFmtId="0" fontId="9" fillId="0" borderId="4" xfId="0" applyFont="1" applyBorder="1" applyAlignment="1">
      <alignment horizontal="center"/>
    </xf>
    <xf numFmtId="44" fontId="9" fillId="0" borderId="5" xfId="1" applyFont="1" applyBorder="1" applyAlignment="1">
      <alignment horizontal="right"/>
    </xf>
    <xf numFmtId="0" fontId="9" fillId="0" borderId="7" xfId="0" applyFont="1" applyBorder="1"/>
    <xf numFmtId="0" fontId="9" fillId="0" borderId="7" xfId="0" applyFont="1" applyBorder="1" applyAlignment="1">
      <alignment horizontal="center"/>
    </xf>
    <xf numFmtId="44" fontId="9" fillId="0" borderId="1" xfId="1" applyFont="1" applyBorder="1" applyAlignment="1">
      <alignment horizontal="right"/>
    </xf>
    <xf numFmtId="44" fontId="9" fillId="0" borderId="7" xfId="1" applyFont="1" applyBorder="1" applyAlignment="1">
      <alignment horizontal="right"/>
    </xf>
    <xf numFmtId="164" fontId="9" fillId="0" borderId="1" xfId="2" applyNumberFormat="1" applyFont="1" applyBorder="1" applyAlignment="1">
      <alignment horizontal="right"/>
    </xf>
    <xf numFmtId="0" fontId="9" fillId="0" borderId="0" xfId="0" applyFont="1"/>
    <xf numFmtId="44" fontId="10" fillId="2" borderId="4" xfId="1" applyFont="1" applyFill="1" applyBorder="1" applyAlignment="1">
      <alignment horizontal="right"/>
    </xf>
    <xf numFmtId="44" fontId="10" fillId="2" borderId="4" xfId="1" applyFont="1" applyFill="1" applyBorder="1" applyAlignment="1">
      <alignment horizontal="center"/>
    </xf>
    <xf numFmtId="8" fontId="5" fillId="0" borderId="0" xfId="0" applyNumberFormat="1" applyFont="1" applyAlignment="1">
      <alignment horizontal="center"/>
    </xf>
    <xf numFmtId="0" fontId="11" fillId="0" borderId="0" xfId="0" applyFont="1"/>
    <xf numFmtId="0" fontId="10" fillId="0" borderId="0" xfId="0" applyFont="1"/>
    <xf numFmtId="0" fontId="9" fillId="0" borderId="0" xfId="0" applyFont="1" applyAlignment="1">
      <alignment horizontal="right"/>
    </xf>
    <xf numFmtId="0" fontId="14" fillId="0" borderId="0" xfId="0" applyFont="1"/>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8" fontId="16" fillId="0" borderId="0" xfId="0" applyNumberFormat="1" applyFont="1" applyAlignment="1">
      <alignment vertical="center"/>
    </xf>
    <xf numFmtId="0" fontId="14" fillId="0" borderId="0" xfId="0" applyFont="1" applyAlignment="1">
      <alignment horizontal="center" vertical="center"/>
    </xf>
    <xf numFmtId="0" fontId="16" fillId="0" borderId="0" xfId="0" applyFont="1" applyAlignment="1">
      <alignment vertical="center" wrapText="1"/>
    </xf>
    <xf numFmtId="0" fontId="23" fillId="3" borderId="8"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24" fillId="0" borderId="0" xfId="0" applyFont="1"/>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0" fillId="0" borderId="0" xfId="0" applyBorder="1"/>
    <xf numFmtId="0" fontId="19" fillId="0" borderId="0" xfId="0" applyFont="1" applyAlignment="1">
      <alignment horizontal="left" vertical="center"/>
    </xf>
    <xf numFmtId="0" fontId="28" fillId="0" borderId="0" xfId="0" applyFont="1"/>
    <xf numFmtId="0" fontId="11" fillId="0" borderId="0" xfId="0" applyFont="1" applyAlignment="1">
      <alignment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31" fillId="0" borderId="10" xfId="0" applyFont="1" applyBorder="1" applyAlignment="1">
      <alignment horizontal="right" vertical="center" wrapText="1"/>
    </xf>
    <xf numFmtId="0" fontId="31" fillId="0" borderId="11" xfId="0" applyFont="1" applyBorder="1" applyAlignment="1">
      <alignment horizontal="right" vertical="center" wrapText="1"/>
    </xf>
    <xf numFmtId="0" fontId="31" fillId="0" borderId="11" xfId="0" applyFont="1" applyBorder="1" applyAlignment="1">
      <alignment horizontal="center" vertical="center" wrapText="1"/>
    </xf>
    <xf numFmtId="0" fontId="32" fillId="0" borderId="1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34" fillId="0" borderId="0" xfId="0" applyFont="1" applyAlignment="1">
      <alignment vertical="center"/>
    </xf>
    <xf numFmtId="0" fontId="19" fillId="0" borderId="12" xfId="0" applyFont="1" applyBorder="1" applyAlignment="1">
      <alignment vertical="center"/>
    </xf>
    <xf numFmtId="8" fontId="19" fillId="0" borderId="12" xfId="0" applyNumberFormat="1" applyFont="1" applyBorder="1" applyAlignment="1">
      <alignment vertical="center"/>
    </xf>
    <xf numFmtId="0" fontId="16" fillId="0" borderId="0" xfId="0" applyFont="1" applyAlignment="1">
      <alignment horizontal="right" vertical="center"/>
    </xf>
    <xf numFmtId="0" fontId="9" fillId="0" borderId="0" xfId="0" applyFont="1" applyAlignment="1">
      <alignment vertical="center"/>
    </xf>
    <xf numFmtId="0" fontId="9" fillId="0" borderId="12" xfId="0" applyFont="1" applyBorder="1" applyAlignment="1">
      <alignment vertical="center"/>
    </xf>
    <xf numFmtId="0" fontId="21" fillId="0" borderId="0" xfId="0" applyFont="1" applyAlignment="1">
      <alignment vertical="center"/>
    </xf>
    <xf numFmtId="0" fontId="5" fillId="0" borderId="0" xfId="0" applyFont="1" applyAlignment="1">
      <alignment vertical="center"/>
    </xf>
    <xf numFmtId="0" fontId="35" fillId="0" borderId="0" xfId="0" applyFont="1" applyAlignment="1">
      <alignment vertical="center"/>
    </xf>
    <xf numFmtId="8" fontId="9" fillId="0" borderId="0" xfId="0" applyNumberFormat="1" applyFont="1" applyAlignment="1">
      <alignment vertical="center"/>
    </xf>
    <xf numFmtId="0" fontId="9" fillId="0" borderId="0" xfId="0" applyFont="1" applyAlignment="1">
      <alignment horizontal="right" vertical="center"/>
    </xf>
    <xf numFmtId="8" fontId="9" fillId="0" borderId="12" xfId="0" applyNumberFormat="1" applyFont="1" applyBorder="1" applyAlignment="1">
      <alignment vertical="center"/>
    </xf>
    <xf numFmtId="0" fontId="5" fillId="0" borderId="0" xfId="0" applyFont="1" applyAlignment="1">
      <alignment horizontal="center" vertical="center"/>
    </xf>
    <xf numFmtId="0" fontId="36" fillId="0" borderId="0" xfId="0" applyFont="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37" fillId="0" borderId="4" xfId="0" applyFont="1" applyFill="1" applyBorder="1" applyAlignment="1">
      <alignment horizontal="center" vertical="center" wrapText="1"/>
    </xf>
    <xf numFmtId="0" fontId="14" fillId="0" borderId="17"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39" fillId="0" borderId="4" xfId="0" applyFont="1" applyBorder="1" applyAlignment="1">
      <alignment horizontal="center" vertical="center" wrapText="1"/>
    </xf>
    <xf numFmtId="0" fontId="37" fillId="0" borderId="17" xfId="0" applyFont="1" applyFill="1" applyBorder="1" applyAlignment="1">
      <alignment horizontal="center" vertical="center" wrapText="1"/>
    </xf>
    <xf numFmtId="0" fontId="18" fillId="0" borderId="4" xfId="0" applyFont="1" applyBorder="1" applyAlignment="1">
      <alignment horizontal="right" vertical="center" wrapText="1"/>
    </xf>
    <xf numFmtId="6" fontId="41" fillId="0" borderId="6" xfId="0" applyNumberFormat="1" applyFont="1" applyFill="1" applyBorder="1" applyAlignment="1">
      <alignment horizontal="left" vertical="center" wrapText="1"/>
    </xf>
    <xf numFmtId="6" fontId="41" fillId="0" borderId="2" xfId="0" applyNumberFormat="1" applyFont="1" applyFill="1" applyBorder="1" applyAlignment="1">
      <alignment horizontal="left" vertical="center" wrapText="1"/>
    </xf>
    <xf numFmtId="0" fontId="0" fillId="0" borderId="0" xfId="0" applyAlignment="1">
      <alignment horizontal="center" vertical="center"/>
    </xf>
    <xf numFmtId="0" fontId="0" fillId="0" borderId="6" xfId="0" applyBorder="1" applyAlignment="1">
      <alignment horizontal="center" vertical="center"/>
    </xf>
    <xf numFmtId="0" fontId="9" fillId="0" borderId="0" xfId="0" applyFont="1" applyAlignment="1"/>
    <xf numFmtId="0" fontId="42" fillId="0" borderId="0" xfId="0" applyFont="1" applyAlignment="1"/>
    <xf numFmtId="0" fontId="10" fillId="0" borderId="19" xfId="0" applyFont="1" applyBorder="1" applyAlignment="1">
      <alignment horizontal="center" vertical="center" wrapText="1"/>
    </xf>
    <xf numFmtId="0" fontId="9"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0" fillId="0" borderId="4" xfId="0" applyBorder="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1" fillId="0" borderId="0" xfId="3"/>
    <xf numFmtId="0" fontId="19" fillId="0" borderId="0" xfId="3" applyFont="1" applyAlignment="1">
      <alignment horizontal="center" vertical="top"/>
    </xf>
    <xf numFmtId="0" fontId="5" fillId="0" borderId="0" xfId="3" applyFont="1"/>
    <xf numFmtId="0" fontId="1" fillId="0" borderId="0" xfId="3" applyAlignment="1">
      <alignment horizontal="center"/>
    </xf>
    <xf numFmtId="0" fontId="48" fillId="0" borderId="0" xfId="3" applyFont="1" applyAlignment="1">
      <alignment vertical="top"/>
    </xf>
    <xf numFmtId="0" fontId="48" fillId="0" borderId="0" xfId="3" applyFont="1"/>
    <xf numFmtId="0" fontId="49" fillId="0" borderId="0" xfId="3" applyFont="1" applyAlignment="1">
      <alignment horizontal="center"/>
    </xf>
    <xf numFmtId="0" fontId="49" fillId="0" borderId="0" xfId="3" applyFont="1"/>
    <xf numFmtId="0" fontId="15" fillId="0" borderId="8" xfId="3" applyFont="1" applyBorder="1" applyAlignment="1">
      <alignment horizontal="center" vertical="center" wrapText="1"/>
    </xf>
    <xf numFmtId="0" fontId="15" fillId="0" borderId="9" xfId="3" applyFont="1" applyBorder="1" applyAlignment="1">
      <alignment horizontal="center" vertical="center" wrapText="1"/>
    </xf>
    <xf numFmtId="0" fontId="50" fillId="0" borderId="9" xfId="3" applyFont="1" applyBorder="1" applyAlignment="1">
      <alignment horizontal="center" vertical="center" wrapText="1"/>
    </xf>
    <xf numFmtId="0" fontId="15" fillId="4" borderId="8" xfId="3" applyFont="1" applyFill="1" applyBorder="1" applyAlignment="1">
      <alignment horizontal="center" vertical="top" wrapText="1"/>
    </xf>
    <xf numFmtId="0" fontId="15" fillId="0" borderId="9" xfId="3" applyFont="1" applyBorder="1" applyAlignment="1">
      <alignment vertical="center" wrapText="1"/>
    </xf>
    <xf numFmtId="0" fontId="15" fillId="0" borderId="13" xfId="3" applyFont="1" applyBorder="1" applyAlignment="1">
      <alignment vertical="center" wrapText="1"/>
    </xf>
    <xf numFmtId="0" fontId="14" fillId="0" borderId="13" xfId="3" applyFont="1" applyBorder="1" applyAlignment="1">
      <alignment horizontal="justify" vertical="center" wrapText="1"/>
    </xf>
    <xf numFmtId="0" fontId="14" fillId="0" borderId="13" xfId="3" applyFont="1" applyBorder="1" applyAlignment="1">
      <alignment horizontal="left" vertical="center" wrapText="1" indent="4"/>
    </xf>
    <xf numFmtId="0" fontId="14" fillId="0" borderId="13" xfId="3" applyFont="1" applyBorder="1" applyAlignment="1">
      <alignment horizontal="left" vertical="center" wrapText="1"/>
    </xf>
    <xf numFmtId="0" fontId="14" fillId="0" borderId="13" xfId="3" applyFont="1" applyBorder="1" applyAlignment="1">
      <alignment horizontal="left" vertical="center" wrapText="1" indent="6"/>
    </xf>
    <xf numFmtId="0" fontId="14" fillId="0" borderId="13" xfId="3" applyFont="1" applyBorder="1" applyAlignment="1">
      <alignment vertical="top" wrapText="1"/>
    </xf>
    <xf numFmtId="0" fontId="14" fillId="0" borderId="0" xfId="3" applyFont="1" applyAlignment="1">
      <alignment vertical="top"/>
    </xf>
    <xf numFmtId="0" fontId="5" fillId="0" borderId="0" xfId="3" applyFont="1" applyAlignment="1">
      <alignment horizontal="left" vertical="center" indent="4"/>
    </xf>
    <xf numFmtId="0" fontId="14" fillId="0" borderId="0" xfId="3" applyFont="1" applyAlignment="1">
      <alignment horizontal="left" vertical="center"/>
    </xf>
    <xf numFmtId="0" fontId="15" fillId="4" borderId="10" xfId="3" applyFont="1" applyFill="1" applyBorder="1" applyAlignment="1">
      <alignment horizontal="center" vertical="top" wrapText="1"/>
    </xf>
    <xf numFmtId="0" fontId="15" fillId="0" borderId="22" xfId="3" applyFont="1" applyBorder="1" applyAlignment="1">
      <alignment vertical="center" wrapText="1"/>
    </xf>
    <xf numFmtId="0" fontId="14" fillId="0" borderId="13" xfId="3" applyFont="1" applyBorder="1" applyAlignment="1">
      <alignment horizontal="left" vertical="center" wrapText="1" indent="1"/>
    </xf>
    <xf numFmtId="0" fontId="14" fillId="0" borderId="11" xfId="3" applyFont="1" applyBorder="1" applyAlignment="1">
      <alignment horizontal="left" vertical="center" wrapText="1" indent="1"/>
    </xf>
    <xf numFmtId="0" fontId="15" fillId="0" borderId="20" xfId="3" applyFont="1" applyBorder="1" applyAlignment="1">
      <alignment vertical="center" wrapText="1"/>
    </xf>
    <xf numFmtId="0" fontId="14" fillId="0" borderId="21" xfId="3" applyFont="1" applyBorder="1" applyAlignment="1">
      <alignment horizontal="left" vertical="center" wrapText="1" indent="1"/>
    </xf>
    <xf numFmtId="0" fontId="14" fillId="0" borderId="10" xfId="3" applyFont="1" applyBorder="1" applyAlignment="1">
      <alignment horizontal="left" vertical="center" wrapText="1" indent="1"/>
    </xf>
    <xf numFmtId="0" fontId="15" fillId="4" borderId="21" xfId="3" applyFont="1" applyFill="1" applyBorder="1" applyAlignment="1">
      <alignment horizontal="center" vertical="top" wrapText="1"/>
    </xf>
    <xf numFmtId="0" fontId="15" fillId="4" borderId="10" xfId="3" applyFont="1" applyFill="1" applyBorder="1" applyAlignment="1">
      <alignment vertical="top" wrapText="1"/>
    </xf>
    <xf numFmtId="0" fontId="14" fillId="0" borderId="11" xfId="3" applyFont="1" applyBorder="1" applyAlignment="1">
      <alignment vertical="center" wrapText="1"/>
    </xf>
    <xf numFmtId="0" fontId="15" fillId="0" borderId="0" xfId="3" applyFont="1" applyAlignment="1">
      <alignment vertical="center" wrapText="1"/>
    </xf>
    <xf numFmtId="0" fontId="15" fillId="0" borderId="8" xfId="3" applyFont="1" applyBorder="1" applyAlignment="1">
      <alignment vertical="center" wrapText="1"/>
    </xf>
    <xf numFmtId="0" fontId="14" fillId="0" borderId="0" xfId="3" applyFont="1" applyAlignment="1">
      <alignment horizontal="left" vertical="center" wrapText="1" indent="1"/>
    </xf>
    <xf numFmtId="0" fontId="14" fillId="0" borderId="0" xfId="3" applyFont="1" applyAlignment="1">
      <alignment horizontal="left" vertical="center" wrapText="1" indent="2"/>
    </xf>
    <xf numFmtId="0" fontId="14" fillId="0" borderId="14" xfId="3" applyFont="1" applyBorder="1" applyAlignment="1">
      <alignment horizontal="left" vertical="center" wrapText="1" indent="1"/>
    </xf>
    <xf numFmtId="0" fontId="15" fillId="0" borderId="14" xfId="3" applyFont="1" applyBorder="1" applyAlignment="1">
      <alignment vertical="top" wrapText="1"/>
    </xf>
    <xf numFmtId="0" fontId="15" fillId="4" borderId="20" xfId="3" applyFont="1" applyFill="1" applyBorder="1" applyAlignment="1">
      <alignment horizontal="center" vertical="top" wrapText="1"/>
    </xf>
    <xf numFmtId="0" fontId="14" fillId="0" borderId="13" xfId="3" applyFont="1" applyBorder="1" applyAlignment="1">
      <alignment horizontal="left" vertical="center" wrapText="1" indent="2"/>
    </xf>
    <xf numFmtId="0" fontId="37" fillId="0" borderId="11" xfId="3" applyFont="1" applyBorder="1" applyAlignment="1">
      <alignment horizontal="left" vertical="center" wrapText="1"/>
    </xf>
    <xf numFmtId="0" fontId="5" fillId="0" borderId="0" xfId="3" applyFont="1" applyAlignment="1">
      <alignment vertical="top"/>
    </xf>
    <xf numFmtId="0" fontId="1" fillId="0" borderId="0" xfId="3" applyBorder="1"/>
    <xf numFmtId="0" fontId="10" fillId="0" borderId="0" xfId="0" applyFont="1" applyAlignment="1">
      <alignment horizontal="center"/>
    </xf>
    <xf numFmtId="0" fontId="0" fillId="0" borderId="0" xfId="0" applyAlignment="1">
      <alignment horizontal="center"/>
    </xf>
    <xf numFmtId="0" fontId="15" fillId="0" borderId="8" xfId="3" applyFont="1" applyBorder="1" applyAlignment="1">
      <alignment vertical="top" wrapText="1"/>
    </xf>
    <xf numFmtId="0" fontId="19" fillId="0" borderId="0" xfId="0" applyFont="1" applyAlignment="1">
      <alignment vertical="center"/>
    </xf>
    <xf numFmtId="8" fontId="19" fillId="0" borderId="0" xfId="0" applyNumberFormat="1" applyFont="1" applyAlignment="1">
      <alignment vertical="center"/>
    </xf>
    <xf numFmtId="0" fontId="10" fillId="0" borderId="0" xfId="0" applyFont="1" applyAlignment="1">
      <alignment vertical="center"/>
    </xf>
    <xf numFmtId="8" fontId="10" fillId="0" borderId="0" xfId="0" applyNumberFormat="1" applyFont="1" applyAlignment="1">
      <alignment vertical="center"/>
    </xf>
    <xf numFmtId="0" fontId="19" fillId="5" borderId="4" xfId="0" applyFont="1" applyFill="1" applyBorder="1" applyAlignment="1">
      <alignment horizontal="center" vertical="center" wrapText="1"/>
    </xf>
    <xf numFmtId="0" fontId="52" fillId="5" borderId="4" xfId="0" applyFont="1" applyFill="1" applyBorder="1" applyAlignment="1">
      <alignment horizontal="center" vertical="center" wrapText="1"/>
    </xf>
    <xf numFmtId="0" fontId="16" fillId="0" borderId="4" xfId="0" applyFont="1" applyBorder="1" applyAlignment="1">
      <alignment vertical="center" wrapText="1"/>
    </xf>
    <xf numFmtId="8" fontId="16" fillId="0" borderId="4" xfId="0" applyNumberFormat="1" applyFont="1" applyBorder="1" applyAlignment="1">
      <alignment vertical="center" wrapText="1"/>
    </xf>
    <xf numFmtId="0" fontId="21" fillId="0" borderId="18" xfId="0" applyFont="1" applyBorder="1" applyAlignment="1">
      <alignment vertical="center"/>
    </xf>
    <xf numFmtId="8" fontId="9" fillId="0" borderId="26" xfId="0" applyNumberFormat="1" applyFont="1" applyBorder="1" applyAlignment="1">
      <alignment vertical="center"/>
    </xf>
    <xf numFmtId="0" fontId="9" fillId="0" borderId="27" xfId="0" applyFont="1" applyBorder="1" applyAlignment="1">
      <alignment horizontal="left" vertical="center"/>
    </xf>
    <xf numFmtId="8" fontId="9" fillId="0" borderId="1" xfId="0" applyNumberFormat="1" applyFont="1" applyBorder="1" applyAlignment="1">
      <alignment vertical="center"/>
    </xf>
    <xf numFmtId="0" fontId="9" fillId="0" borderId="28" xfId="0" applyFont="1" applyBorder="1" applyAlignment="1">
      <alignment vertical="center"/>
    </xf>
    <xf numFmtId="8" fontId="9" fillId="0" borderId="5" xfId="0" applyNumberFormat="1" applyFont="1" applyBorder="1"/>
    <xf numFmtId="8" fontId="16" fillId="0" borderId="6" xfId="0" applyNumberFormat="1" applyFont="1" applyBorder="1" applyAlignment="1">
      <alignment vertical="center" wrapText="1"/>
    </xf>
    <xf numFmtId="0" fontId="19" fillId="7" borderId="17" xfId="0" applyFont="1" applyFill="1" applyBorder="1" applyAlignment="1">
      <alignment horizontal="center" vertical="center" wrapText="1"/>
    </xf>
    <xf numFmtId="0" fontId="52" fillId="7" borderId="7" xfId="0" applyFont="1" applyFill="1" applyBorder="1" applyAlignment="1">
      <alignment horizontal="center" vertical="center" wrapText="1"/>
    </xf>
    <xf numFmtId="0" fontId="0" fillId="7" borderId="6" xfId="0" applyFill="1" applyBorder="1" applyAlignment="1">
      <alignment vertical="center" wrapText="1"/>
    </xf>
    <xf numFmtId="0" fontId="19" fillId="7" borderId="18" xfId="0" applyFont="1" applyFill="1" applyBorder="1" applyAlignment="1">
      <alignment horizontal="center" vertical="center" wrapText="1"/>
    </xf>
    <xf numFmtId="0" fontId="52" fillId="7" borderId="27" xfId="0" applyFont="1" applyFill="1" applyBorder="1" applyAlignment="1">
      <alignment horizontal="center" vertical="center" wrapText="1"/>
    </xf>
    <xf numFmtId="0" fontId="0" fillId="7" borderId="2" xfId="0" applyFill="1" applyBorder="1" applyAlignment="1">
      <alignment vertical="center" wrapText="1"/>
    </xf>
    <xf numFmtId="0" fontId="52" fillId="7" borderId="6" xfId="0" applyFont="1" applyFill="1" applyBorder="1" applyAlignment="1">
      <alignment horizontal="center" vertical="center" wrapText="1"/>
    </xf>
    <xf numFmtId="165" fontId="0" fillId="0" borderId="0" xfId="1" applyNumberFormat="1" applyFont="1"/>
    <xf numFmtId="0" fontId="2" fillId="0" borderId="0" xfId="0" applyFont="1" applyAlignment="1">
      <alignment wrapText="1"/>
    </xf>
    <xf numFmtId="0" fontId="58" fillId="0" borderId="4" xfId="0" applyFont="1" applyBorder="1" applyAlignment="1">
      <alignment vertical="center" wrapText="1"/>
    </xf>
    <xf numFmtId="0" fontId="39" fillId="0" borderId="4" xfId="0" applyFont="1" applyBorder="1" applyAlignment="1">
      <alignment vertical="center" wrapText="1"/>
    </xf>
    <xf numFmtId="0" fontId="39" fillId="0" borderId="4" xfId="0" applyFont="1" applyBorder="1" applyAlignment="1">
      <alignment horizontal="right" vertical="center" wrapText="1"/>
    </xf>
    <xf numFmtId="8" fontId="58" fillId="0" borderId="4" xfId="0" applyNumberFormat="1" applyFont="1" applyBorder="1" applyAlignment="1">
      <alignment horizontal="right" vertical="center" wrapText="1"/>
    </xf>
    <xf numFmtId="8" fontId="39" fillId="0" borderId="4" xfId="0" applyNumberFormat="1" applyFont="1" applyBorder="1" applyAlignment="1">
      <alignment horizontal="right" vertical="center" wrapText="1"/>
    </xf>
    <xf numFmtId="8" fontId="60" fillId="0" borderId="4" xfId="0" applyNumberFormat="1" applyFont="1" applyBorder="1" applyAlignment="1">
      <alignment horizontal="right" vertical="center" wrapText="1"/>
    </xf>
    <xf numFmtId="0" fontId="58" fillId="0" borderId="4" xfId="0" applyFont="1" applyBorder="1" applyAlignment="1">
      <alignment horizontal="right" vertical="center" wrapText="1"/>
    </xf>
    <xf numFmtId="165" fontId="58" fillId="0" borderId="4" xfId="0" applyNumberFormat="1" applyFont="1" applyBorder="1" applyAlignment="1">
      <alignment horizontal="right" vertical="center" wrapText="1"/>
    </xf>
    <xf numFmtId="0" fontId="60" fillId="0" borderId="4" xfId="0" applyFont="1" applyBorder="1" applyAlignment="1">
      <alignment vertical="center" wrapText="1"/>
    </xf>
    <xf numFmtId="8" fontId="39" fillId="0" borderId="4" xfId="0" applyNumberFormat="1" applyFont="1" applyBorder="1" applyAlignment="1">
      <alignment horizontal="right" vertical="center" wrapText="1" indent="1"/>
    </xf>
    <xf numFmtId="0" fontId="2" fillId="0" borderId="4" xfId="0" applyFont="1" applyBorder="1"/>
    <xf numFmtId="0" fontId="39" fillId="0" borderId="4" xfId="0" applyFont="1" applyBorder="1" applyAlignment="1">
      <alignment horizontal="left" vertical="center" wrapText="1" indent="1"/>
    </xf>
    <xf numFmtId="0" fontId="58" fillId="0" borderId="28" xfId="0" applyFont="1" applyBorder="1" applyAlignment="1">
      <alignment vertical="center" wrapText="1"/>
    </xf>
    <xf numFmtId="0" fontId="58" fillId="0" borderId="28" xfId="0" applyFont="1" applyBorder="1" applyAlignment="1">
      <alignment horizontal="left" vertical="center" wrapText="1"/>
    </xf>
    <xf numFmtId="0" fontId="58" fillId="0" borderId="29" xfId="0" applyFont="1" applyBorder="1" applyAlignment="1">
      <alignment vertical="center" wrapText="1"/>
    </xf>
    <xf numFmtId="0" fontId="58" fillId="0" borderId="5" xfId="0" applyFont="1" applyBorder="1" applyAlignment="1">
      <alignment vertical="center" wrapText="1"/>
    </xf>
    <xf numFmtId="1" fontId="58" fillId="0" borderId="4" xfId="0" applyNumberFormat="1" applyFont="1" applyBorder="1" applyAlignment="1">
      <alignment horizontal="right" vertical="center" wrapText="1"/>
    </xf>
    <xf numFmtId="0" fontId="60" fillId="0" borderId="4" xfId="0" applyFont="1" applyBorder="1" applyAlignment="1">
      <alignment horizontal="right" vertical="center" wrapText="1"/>
    </xf>
    <xf numFmtId="8" fontId="60" fillId="0" borderId="4" xfId="0" applyNumberFormat="1" applyFont="1" applyBorder="1" applyAlignment="1">
      <alignment horizontal="right" vertical="center" wrapText="1" indent="1"/>
    </xf>
    <xf numFmtId="0" fontId="58" fillId="0" borderId="4" xfId="0" applyFont="1" applyBorder="1" applyAlignment="1">
      <alignment horizontal="center" vertical="center" wrapText="1"/>
    </xf>
    <xf numFmtId="0" fontId="57" fillId="0" borderId="4" xfId="0" applyFont="1" applyBorder="1" applyAlignment="1">
      <alignment vertical="center" wrapText="1"/>
    </xf>
    <xf numFmtId="0" fontId="54" fillId="0" borderId="4" xfId="0" applyFont="1" applyBorder="1" applyAlignment="1">
      <alignment horizontal="left" vertical="center" wrapText="1"/>
    </xf>
    <xf numFmtId="0" fontId="55" fillId="0" borderId="4" xfId="0" applyFont="1" applyBorder="1" applyAlignment="1">
      <alignment horizontal="center" vertical="center" wrapText="1"/>
    </xf>
    <xf numFmtId="0" fontId="54" fillId="0" borderId="4" xfId="0" applyFont="1" applyBorder="1" applyAlignment="1">
      <alignment vertical="center" wrapText="1"/>
    </xf>
    <xf numFmtId="0" fontId="57" fillId="0" borderId="4" xfId="0" applyFont="1" applyBorder="1" applyAlignment="1">
      <alignment horizontal="left" vertical="center" wrapText="1"/>
    </xf>
    <xf numFmtId="0" fontId="64" fillId="0" borderId="0" xfId="0" applyFont="1"/>
    <xf numFmtId="0" fontId="65" fillId="0" borderId="0" xfId="0" applyFont="1"/>
    <xf numFmtId="0" fontId="64" fillId="0" borderId="0" xfId="0" applyFont="1" applyAlignment="1"/>
    <xf numFmtId="0" fontId="62" fillId="0" borderId="0" xfId="0" applyFont="1" applyAlignment="1"/>
    <xf numFmtId="0" fontId="63" fillId="0" borderId="0" xfId="0" applyFont="1" applyAlignment="1"/>
    <xf numFmtId="0" fontId="65" fillId="0" borderId="0" xfId="0" applyFont="1" applyAlignment="1"/>
    <xf numFmtId="0" fontId="15" fillId="0" borderId="4" xfId="0" applyFont="1" applyBorder="1" applyAlignment="1">
      <alignment horizontal="center" vertical="center" wrapText="1"/>
    </xf>
    <xf numFmtId="49" fontId="66" fillId="0" borderId="11" xfId="3" applyNumberFormat="1" applyFont="1" applyBorder="1" applyAlignment="1">
      <alignment horizontal="center" vertical="center" wrapText="1"/>
    </xf>
    <xf numFmtId="49" fontId="66" fillId="0" borderId="21" xfId="3" applyNumberFormat="1" applyFont="1" applyBorder="1" applyAlignment="1">
      <alignment horizontal="center" vertical="center" wrapText="1"/>
    </xf>
    <xf numFmtId="49" fontId="66" fillId="0" borderId="10" xfId="3" applyNumberFormat="1" applyFont="1" applyBorder="1" applyAlignment="1">
      <alignment horizontal="center" vertical="center" wrapText="1"/>
    </xf>
    <xf numFmtId="49" fontId="66" fillId="0" borderId="20" xfId="3" applyNumberFormat="1" applyFont="1" applyBorder="1" applyAlignment="1">
      <alignment horizontal="center" vertical="center" wrapText="1"/>
    </xf>
    <xf numFmtId="49" fontId="66" fillId="0" borderId="22" xfId="3" applyNumberFormat="1" applyFont="1" applyBorder="1" applyAlignment="1">
      <alignment horizontal="center" vertical="center" wrapText="1"/>
    </xf>
    <xf numFmtId="49" fontId="66" fillId="0" borderId="13" xfId="3" applyNumberFormat="1" applyFont="1" applyBorder="1" applyAlignment="1">
      <alignment horizontal="center" vertical="center" wrapText="1"/>
    </xf>
    <xf numFmtId="49" fontId="66" fillId="0" borderId="8" xfId="3" applyNumberFormat="1" applyFont="1" applyBorder="1" applyAlignment="1">
      <alignment horizontal="center" vertical="center" wrapText="1"/>
    </xf>
    <xf numFmtId="0" fontId="16" fillId="0" borderId="6" xfId="0" applyFont="1" applyBorder="1" applyAlignment="1">
      <alignment vertical="center" wrapText="1"/>
    </xf>
    <xf numFmtId="0" fontId="16" fillId="0" borderId="19" xfId="0" applyFont="1" applyBorder="1" applyAlignment="1">
      <alignment vertical="center" wrapText="1"/>
    </xf>
    <xf numFmtId="8" fontId="16" fillId="0" borderId="19" xfId="0" applyNumberFormat="1" applyFont="1" applyBorder="1" applyAlignment="1">
      <alignment vertical="center" wrapText="1"/>
    </xf>
    <xf numFmtId="0" fontId="16" fillId="6" borderId="19" xfId="0" applyFont="1" applyFill="1" applyBorder="1" applyAlignment="1">
      <alignment vertical="center" wrapText="1"/>
    </xf>
    <xf numFmtId="0" fontId="15" fillId="4" borderId="20" xfId="3" applyFont="1" applyFill="1" applyBorder="1" applyAlignment="1">
      <alignment horizontal="center" vertical="top" wrapText="1"/>
    </xf>
    <xf numFmtId="0" fontId="15" fillId="4" borderId="21" xfId="3" applyFont="1" applyFill="1" applyBorder="1" applyAlignment="1">
      <alignment horizontal="center" vertical="top" wrapText="1"/>
    </xf>
    <xf numFmtId="0" fontId="15" fillId="4" borderId="10" xfId="3" applyFont="1" applyFill="1" applyBorder="1" applyAlignment="1">
      <alignment horizontal="center" vertical="top" wrapText="1"/>
    </xf>
    <xf numFmtId="0" fontId="43" fillId="0" borderId="0" xfId="3" applyFont="1" applyAlignment="1">
      <alignment horizontal="center" vertical="top" wrapText="1"/>
    </xf>
    <xf numFmtId="0" fontId="8" fillId="0" borderId="0" xfId="3" applyFont="1" applyAlignment="1">
      <alignment horizontal="center" vertical="top" wrapText="1"/>
    </xf>
    <xf numFmtId="0" fontId="44" fillId="0" borderId="0" xfId="3" applyFont="1" applyAlignment="1">
      <alignment horizontal="center" vertical="center"/>
    </xf>
    <xf numFmtId="0" fontId="45" fillId="0" borderId="0" xfId="3" applyFont="1" applyAlignment="1">
      <alignment horizontal="center" vertical="center"/>
    </xf>
    <xf numFmtId="0" fontId="46" fillId="0" borderId="0" xfId="3" applyFont="1" applyAlignment="1">
      <alignment horizontal="center" vertical="center"/>
    </xf>
    <xf numFmtId="0" fontId="15" fillId="4" borderId="23" xfId="3" applyFont="1" applyFill="1" applyBorder="1" applyAlignment="1">
      <alignment horizontal="center" vertical="top" wrapText="1"/>
    </xf>
    <xf numFmtId="0" fontId="15" fillId="4" borderId="15" xfId="3" applyFont="1" applyFill="1" applyBorder="1" applyAlignment="1">
      <alignment horizontal="center" vertical="top" wrapText="1"/>
    </xf>
    <xf numFmtId="0" fontId="15" fillId="4" borderId="16" xfId="3" applyFont="1" applyFill="1" applyBorder="1" applyAlignment="1">
      <alignment horizontal="center" vertical="top" wrapText="1"/>
    </xf>
    <xf numFmtId="0" fontId="50" fillId="4" borderId="24" xfId="3" applyFont="1" applyFill="1" applyBorder="1" applyAlignment="1">
      <alignment horizontal="center" vertical="top" wrapText="1"/>
    </xf>
    <xf numFmtId="0" fontId="50" fillId="4" borderId="25" xfId="3" applyFont="1" applyFill="1" applyBorder="1" applyAlignment="1">
      <alignment horizontal="center" vertical="top" wrapText="1"/>
    </xf>
    <xf numFmtId="0" fontId="50" fillId="4" borderId="9" xfId="3" applyFont="1" applyFill="1" applyBorder="1" applyAlignment="1">
      <alignment horizontal="center" vertical="top" wrapText="1"/>
    </xf>
    <xf numFmtId="0" fontId="23" fillId="4" borderId="24" xfId="3" applyFont="1" applyFill="1" applyBorder="1" applyAlignment="1">
      <alignment horizontal="center" vertical="top" wrapText="1"/>
    </xf>
    <xf numFmtId="0" fontId="23" fillId="4" borderId="25" xfId="3" applyFont="1" applyFill="1" applyBorder="1" applyAlignment="1">
      <alignment horizontal="center" vertical="top" wrapText="1"/>
    </xf>
    <xf numFmtId="0" fontId="23" fillId="4" borderId="9" xfId="3" applyFont="1" applyFill="1" applyBorder="1" applyAlignment="1">
      <alignment horizontal="center" vertical="top" wrapText="1"/>
    </xf>
    <xf numFmtId="0" fontId="18" fillId="0" borderId="0" xfId="0" applyFont="1" applyAlignment="1">
      <alignment horizontal="center" vertical="center" wrapText="1"/>
    </xf>
    <xf numFmtId="0" fontId="18"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center" vertical="center"/>
    </xf>
    <xf numFmtId="0" fontId="10" fillId="0" borderId="0" xfId="0" applyFont="1" applyAlignment="1">
      <alignment horizontal="center" vertical="center"/>
    </xf>
    <xf numFmtId="0" fontId="39" fillId="0" borderId="4" xfId="0" applyFont="1" applyBorder="1" applyAlignment="1">
      <alignment vertical="center" wrapText="1"/>
    </xf>
    <xf numFmtId="0" fontId="58" fillId="0" borderId="6" xfId="0" applyFont="1" applyBorder="1" applyAlignment="1">
      <alignment horizontal="left" vertical="center" wrapText="1"/>
    </xf>
    <xf numFmtId="0" fontId="58" fillId="0" borderId="28" xfId="0" applyFont="1" applyBorder="1" applyAlignment="1">
      <alignment horizontal="right" vertical="center" wrapText="1"/>
    </xf>
    <xf numFmtId="0" fontId="58" fillId="0" borderId="29" xfId="0" applyFont="1" applyBorder="1" applyAlignment="1">
      <alignment horizontal="right" vertical="center" wrapText="1"/>
    </xf>
    <xf numFmtId="0" fontId="58" fillId="0" borderId="5" xfId="0" applyFont="1" applyBorder="1" applyAlignment="1">
      <alignment horizontal="right" vertical="center" wrapText="1"/>
    </xf>
    <xf numFmtId="0" fontId="39" fillId="0" borderId="4" xfId="0" applyFont="1" applyBorder="1" applyAlignment="1">
      <alignment horizontal="left" vertical="center" wrapText="1" indent="1"/>
    </xf>
    <xf numFmtId="0" fontId="39" fillId="0" borderId="4" xfId="0" applyFont="1" applyBorder="1" applyAlignment="1">
      <alignment horizontal="center" vertical="center" wrapText="1"/>
    </xf>
    <xf numFmtId="0" fontId="62" fillId="0" borderId="30" xfId="0" applyFont="1" applyBorder="1" applyAlignment="1">
      <alignment horizontal="center" wrapText="1"/>
    </xf>
    <xf numFmtId="0" fontId="61" fillId="0" borderId="30" xfId="0" applyFont="1" applyBorder="1" applyAlignment="1">
      <alignment horizontal="center" wrapText="1"/>
    </xf>
    <xf numFmtId="0" fontId="19" fillId="0" borderId="4" xfId="0" applyFont="1" applyBorder="1" applyAlignment="1">
      <alignment horizontal="center" vertical="center"/>
    </xf>
    <xf numFmtId="0" fontId="59" fillId="0" borderId="4" xfId="0" applyFont="1" applyBorder="1" applyAlignment="1">
      <alignment horizontal="left" vertical="center" wrapText="1"/>
    </xf>
    <xf numFmtId="0" fontId="59" fillId="0" borderId="17" xfId="0" applyFont="1" applyBorder="1" applyAlignment="1">
      <alignment horizontal="left" vertical="center" wrapText="1"/>
    </xf>
    <xf numFmtId="0" fontId="6" fillId="0" borderId="0" xfId="0" applyFont="1" applyAlignment="1">
      <alignment horizontal="center" vertical="center"/>
    </xf>
    <xf numFmtId="0" fontId="10" fillId="0" borderId="0" xfId="0" applyFont="1" applyAlignment="1">
      <alignment horizontal="center"/>
    </xf>
    <xf numFmtId="0" fontId="15" fillId="0" borderId="15" xfId="0" applyFont="1" applyBorder="1" applyAlignment="1">
      <alignment vertical="center" wrapText="1"/>
    </xf>
    <xf numFmtId="0" fontId="15" fillId="0" borderId="0" xfId="0" applyFont="1" applyBorder="1" applyAlignment="1">
      <alignment vertical="center" wrapText="1"/>
    </xf>
    <xf numFmtId="0" fontId="15" fillId="0" borderId="13" xfId="0" applyFont="1" applyBorder="1" applyAlignment="1">
      <alignment vertical="center" wrapText="1"/>
    </xf>
    <xf numFmtId="0" fontId="41" fillId="0" borderId="15" xfId="0" applyFont="1" applyBorder="1" applyAlignment="1">
      <alignment vertical="center" wrapText="1"/>
    </xf>
    <xf numFmtId="0" fontId="41" fillId="0" borderId="0" xfId="0" applyFont="1" applyBorder="1" applyAlignment="1">
      <alignment vertical="center" wrapText="1"/>
    </xf>
    <xf numFmtId="0" fontId="41" fillId="0" borderId="13" xfId="0" applyFont="1" applyBorder="1" applyAlignment="1">
      <alignment vertical="center" wrapText="1"/>
    </xf>
    <xf numFmtId="0" fontId="15" fillId="0" borderId="16" xfId="0" applyFont="1" applyBorder="1" applyAlignment="1">
      <alignment vertical="center" wrapText="1"/>
    </xf>
    <xf numFmtId="0" fontId="15" fillId="0" borderId="14" xfId="0" applyFont="1" applyBorder="1" applyAlignment="1">
      <alignment vertical="center" wrapText="1"/>
    </xf>
    <xf numFmtId="0" fontId="15" fillId="0" borderId="11" xfId="0" applyFont="1" applyBorder="1" applyAlignment="1">
      <alignment vertical="center" wrapText="1"/>
    </xf>
    <xf numFmtId="0" fontId="38"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6" fillId="0" borderId="0" xfId="0" applyFont="1" applyAlignment="1">
      <alignment horizontal="center"/>
    </xf>
    <xf numFmtId="0" fontId="14" fillId="0" borderId="5"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2" fillId="0" borderId="0" xfId="0" applyFont="1" applyAlignment="1">
      <alignment horizontal="center"/>
    </xf>
    <xf numFmtId="0" fontId="13" fillId="0" borderId="0" xfId="0" applyFont="1" applyAlignment="1">
      <alignment horizontal="center" wrapText="1"/>
    </xf>
    <xf numFmtId="0" fontId="0" fillId="0" borderId="4" xfId="0" applyBorder="1" applyAlignment="1">
      <alignment horizontal="center" vertical="center"/>
    </xf>
    <xf numFmtId="0" fontId="3" fillId="0" borderId="19" xfId="0" applyFont="1" applyBorder="1" applyAlignment="1">
      <alignment horizontal="center" vertical="center"/>
    </xf>
    <xf numFmtId="0" fontId="0" fillId="0" borderId="6" xfId="0" applyBorder="1" applyAlignment="1">
      <alignment horizontal="center"/>
    </xf>
    <xf numFmtId="0" fontId="3" fillId="0" borderId="19" xfId="0" applyFont="1" applyBorder="1" applyAlignment="1">
      <alignment horizontal="center" vertical="center" wrapText="1"/>
    </xf>
    <xf numFmtId="0" fontId="0" fillId="0" borderId="4" xfId="0" applyBorder="1" applyAlignment="1">
      <alignment horizontal="center"/>
    </xf>
    <xf numFmtId="0" fontId="7" fillId="0" borderId="30" xfId="0" applyFont="1" applyBorder="1" applyAlignment="1">
      <alignment horizontal="center"/>
    </xf>
    <xf numFmtId="0" fontId="0" fillId="0" borderId="0" xfId="0" applyAlignment="1">
      <alignment horizontal="center"/>
    </xf>
    <xf numFmtId="49" fontId="66" fillId="0" borderId="9" xfId="3" applyNumberFormat="1" applyFont="1" applyBorder="1" applyAlignment="1">
      <alignment horizontal="center" vertical="center" wrapText="1"/>
    </xf>
  </cellXfs>
  <cellStyles count="4">
    <cellStyle name="Comma 2" xfId="2" xr:uid="{F5A0A99F-3495-4593-AD55-0C4F5E900D1F}"/>
    <cellStyle name="Currency" xfId="1" builtinId="4"/>
    <cellStyle name="Normal" xfId="0" builtinId="0"/>
    <cellStyle name="Normal 2" xfId="3" xr:uid="{F6E67A92-BE56-47F7-A6B4-9147C9133FA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B1363-37D6-47DD-991F-0E8D7AFC49BD}">
  <sheetPr>
    <pageSetUpPr fitToPage="1"/>
  </sheetPr>
  <dimension ref="A1:C178"/>
  <sheetViews>
    <sheetView tabSelected="1" view="pageBreakPreview" zoomScaleNormal="100" zoomScaleSheetLayoutView="100" workbookViewId="0">
      <selection sqref="A1:C115"/>
    </sheetView>
  </sheetViews>
  <sheetFormatPr defaultColWidth="8.85546875" defaultRowHeight="15" x14ac:dyDescent="0.25"/>
  <cols>
    <col min="1" max="1" width="9.28515625" style="135" customWidth="1"/>
    <col min="2" max="2" width="88.140625" style="96" customWidth="1"/>
    <col min="3" max="3" width="7.7109375" style="97" customWidth="1"/>
    <col min="4" max="16384" width="8.85546875" style="94"/>
  </cols>
  <sheetData>
    <row r="1" spans="1:3" ht="31.15" customHeight="1" x14ac:dyDescent="0.25">
      <c r="A1" s="210" t="s">
        <v>141</v>
      </c>
      <c r="B1" s="211"/>
      <c r="C1" s="211"/>
    </row>
    <row r="2" spans="1:3" ht="21" x14ac:dyDescent="0.25">
      <c r="A2" s="212" t="s">
        <v>214</v>
      </c>
      <c r="B2" s="212"/>
      <c r="C2" s="212"/>
    </row>
    <row r="3" spans="1:3" ht="15.75" x14ac:dyDescent="0.25">
      <c r="A3" s="213" t="s">
        <v>323</v>
      </c>
      <c r="B3" s="213"/>
      <c r="C3" s="213"/>
    </row>
    <row r="4" spans="1:3" ht="11.45" customHeight="1" x14ac:dyDescent="0.25">
      <c r="A4" s="95"/>
    </row>
    <row r="5" spans="1:3" ht="15.75" x14ac:dyDescent="0.25">
      <c r="A5" s="214" t="s">
        <v>142</v>
      </c>
      <c r="B5" s="214"/>
      <c r="C5" s="214"/>
    </row>
    <row r="6" spans="1:3" s="101" customFormat="1" ht="10.15" customHeight="1" thickBot="1" x14ac:dyDescent="0.25">
      <c r="A6" s="98"/>
      <c r="B6" s="99"/>
      <c r="C6" s="100"/>
    </row>
    <row r="7" spans="1:3" ht="27" customHeight="1" thickBot="1" x14ac:dyDescent="0.3">
      <c r="A7" s="102" t="s">
        <v>143</v>
      </c>
      <c r="B7" s="103" t="s">
        <v>144</v>
      </c>
      <c r="C7" s="104" t="s">
        <v>145</v>
      </c>
    </row>
    <row r="8" spans="1:3" ht="15.75" thickBot="1" x14ac:dyDescent="0.3">
      <c r="A8" s="105">
        <v>1</v>
      </c>
      <c r="B8" s="106" t="s">
        <v>146</v>
      </c>
      <c r="C8" s="196"/>
    </row>
    <row r="9" spans="1:3" ht="15.75" thickBot="1" x14ac:dyDescent="0.3">
      <c r="A9" s="105">
        <v>2</v>
      </c>
      <c r="B9" s="106" t="s">
        <v>324</v>
      </c>
      <c r="C9" s="268"/>
    </row>
    <row r="10" spans="1:3" x14ac:dyDescent="0.25">
      <c r="A10" s="208">
        <v>3</v>
      </c>
      <c r="B10" s="107" t="s">
        <v>147</v>
      </c>
      <c r="C10" s="197"/>
    </row>
    <row r="11" spans="1:3" x14ac:dyDescent="0.25">
      <c r="A11" s="208"/>
      <c r="B11" s="108" t="s">
        <v>148</v>
      </c>
      <c r="C11" s="197"/>
    </row>
    <row r="12" spans="1:3" x14ac:dyDescent="0.25">
      <c r="A12" s="208"/>
      <c r="B12" s="109" t="s">
        <v>149</v>
      </c>
      <c r="C12" s="197"/>
    </row>
    <row r="13" spans="1:3" x14ac:dyDescent="0.25">
      <c r="A13" s="208"/>
      <c r="B13" s="109" t="s">
        <v>150</v>
      </c>
      <c r="C13" s="197"/>
    </row>
    <row r="14" spans="1:3" x14ac:dyDescent="0.25">
      <c r="A14" s="208"/>
      <c r="B14" s="109" t="s">
        <v>151</v>
      </c>
      <c r="C14" s="197"/>
    </row>
    <row r="15" spans="1:3" x14ac:dyDescent="0.25">
      <c r="A15" s="208"/>
      <c r="B15" s="109" t="s">
        <v>152</v>
      </c>
      <c r="C15" s="197"/>
    </row>
    <row r="16" spans="1:3" x14ac:dyDescent="0.25">
      <c r="A16" s="208"/>
      <c r="B16" s="109" t="s">
        <v>153</v>
      </c>
      <c r="C16" s="197"/>
    </row>
    <row r="17" spans="1:3" x14ac:dyDescent="0.25">
      <c r="A17" s="208"/>
      <c r="B17" s="109" t="s">
        <v>154</v>
      </c>
      <c r="C17" s="197"/>
    </row>
    <row r="18" spans="1:3" x14ac:dyDescent="0.25">
      <c r="A18" s="208"/>
      <c r="B18" s="110" t="s">
        <v>155</v>
      </c>
      <c r="C18" s="197"/>
    </row>
    <row r="19" spans="1:3" x14ac:dyDescent="0.25">
      <c r="A19" s="208"/>
      <c r="B19" s="109" t="s">
        <v>156</v>
      </c>
      <c r="C19" s="197"/>
    </row>
    <row r="20" spans="1:3" x14ac:dyDescent="0.25">
      <c r="A20" s="208"/>
      <c r="B20" s="110" t="s">
        <v>157</v>
      </c>
      <c r="C20" s="197"/>
    </row>
    <row r="21" spans="1:3" x14ac:dyDescent="0.25">
      <c r="A21" s="208"/>
      <c r="B21" s="109" t="s">
        <v>158</v>
      </c>
      <c r="C21" s="197"/>
    </row>
    <row r="22" spans="1:3" x14ac:dyDescent="0.25">
      <c r="A22" s="208"/>
      <c r="B22" s="109" t="s">
        <v>159</v>
      </c>
      <c r="C22" s="197"/>
    </row>
    <row r="23" spans="1:3" x14ac:dyDescent="0.25">
      <c r="A23" s="208"/>
      <c r="B23" s="111" t="s">
        <v>160</v>
      </c>
      <c r="C23" s="197"/>
    </row>
    <row r="24" spans="1:3" x14ac:dyDescent="0.25">
      <c r="A24" s="208"/>
      <c r="B24" s="111" t="s">
        <v>161</v>
      </c>
      <c r="C24" s="197"/>
    </row>
    <row r="25" spans="1:3" x14ac:dyDescent="0.25">
      <c r="A25" s="208"/>
      <c r="B25" s="109" t="s">
        <v>162</v>
      </c>
      <c r="C25" s="197"/>
    </row>
    <row r="26" spans="1:3" x14ac:dyDescent="0.25">
      <c r="A26" s="208"/>
      <c r="B26" s="109" t="s">
        <v>163</v>
      </c>
      <c r="C26" s="197"/>
    </row>
    <row r="27" spans="1:3" x14ac:dyDescent="0.25">
      <c r="A27" s="208"/>
      <c r="B27" s="109" t="s">
        <v>164</v>
      </c>
      <c r="C27" s="197"/>
    </row>
    <row r="28" spans="1:3" x14ac:dyDescent="0.25">
      <c r="A28" s="208"/>
      <c r="B28" s="109" t="s">
        <v>165</v>
      </c>
      <c r="C28" s="197"/>
    </row>
    <row r="29" spans="1:3" x14ac:dyDescent="0.25">
      <c r="A29" s="208"/>
      <c r="B29" s="109" t="s">
        <v>166</v>
      </c>
      <c r="C29" s="197"/>
    </row>
    <row r="30" spans="1:3" x14ac:dyDescent="0.25">
      <c r="A30" s="208"/>
      <c r="B30" s="109" t="s">
        <v>167</v>
      </c>
      <c r="C30" s="197"/>
    </row>
    <row r="31" spans="1:3" x14ac:dyDescent="0.25">
      <c r="A31" s="208"/>
      <c r="B31" s="112" t="s">
        <v>168</v>
      </c>
      <c r="C31" s="197"/>
    </row>
    <row r="32" spans="1:3" x14ac:dyDescent="0.25">
      <c r="A32" s="208"/>
      <c r="B32" s="109" t="s">
        <v>169</v>
      </c>
      <c r="C32" s="197"/>
    </row>
    <row r="33" spans="1:3" x14ac:dyDescent="0.25">
      <c r="A33" s="208"/>
      <c r="B33" s="111" t="s">
        <v>170</v>
      </c>
      <c r="C33" s="197"/>
    </row>
    <row r="34" spans="1:3" x14ac:dyDescent="0.25">
      <c r="A34" s="208"/>
      <c r="B34" s="109" t="s">
        <v>171</v>
      </c>
      <c r="C34" s="197"/>
    </row>
    <row r="35" spans="1:3" x14ac:dyDescent="0.25">
      <c r="A35" s="208"/>
      <c r="B35" s="109" t="s">
        <v>172</v>
      </c>
      <c r="C35" s="197"/>
    </row>
    <row r="36" spans="1:3" x14ac:dyDescent="0.25">
      <c r="A36" s="208"/>
      <c r="B36" s="109" t="s">
        <v>173</v>
      </c>
      <c r="C36" s="197"/>
    </row>
    <row r="37" spans="1:3" x14ac:dyDescent="0.25">
      <c r="A37" s="208"/>
      <c r="B37" s="112" t="s">
        <v>174</v>
      </c>
      <c r="C37" s="197"/>
    </row>
    <row r="38" spans="1:3" x14ac:dyDescent="0.25">
      <c r="A38" s="208"/>
      <c r="B38" s="112" t="s">
        <v>175</v>
      </c>
      <c r="C38" s="197"/>
    </row>
    <row r="39" spans="1:3" x14ac:dyDescent="0.25">
      <c r="A39" s="208"/>
      <c r="B39" s="112" t="s">
        <v>176</v>
      </c>
      <c r="C39" s="197"/>
    </row>
    <row r="40" spans="1:3" x14ac:dyDescent="0.25">
      <c r="A40" s="208"/>
      <c r="B40" s="113" t="s">
        <v>177</v>
      </c>
      <c r="C40" s="197"/>
    </row>
    <row r="41" spans="1:3" x14ac:dyDescent="0.25">
      <c r="A41" s="208"/>
      <c r="B41" s="114" t="s">
        <v>178</v>
      </c>
      <c r="C41" s="197"/>
    </row>
    <row r="42" spans="1:3" x14ac:dyDescent="0.25">
      <c r="A42" s="208"/>
      <c r="B42" s="114" t="s">
        <v>179</v>
      </c>
      <c r="C42" s="197"/>
    </row>
    <row r="43" spans="1:3" x14ac:dyDescent="0.25">
      <c r="A43" s="208"/>
      <c r="B43" s="115" t="s">
        <v>180</v>
      </c>
      <c r="C43" s="197"/>
    </row>
    <row r="44" spans="1:3" x14ac:dyDescent="0.25">
      <c r="A44" s="208"/>
      <c r="B44" s="110" t="s">
        <v>317</v>
      </c>
      <c r="C44" s="197"/>
    </row>
    <row r="45" spans="1:3" x14ac:dyDescent="0.25">
      <c r="A45" s="208"/>
      <c r="B45" s="110" t="s">
        <v>318</v>
      </c>
      <c r="C45" s="197"/>
    </row>
    <row r="46" spans="1:3" x14ac:dyDescent="0.25">
      <c r="A46" s="208"/>
      <c r="B46" s="109" t="s">
        <v>319</v>
      </c>
      <c r="C46" s="197"/>
    </row>
    <row r="47" spans="1:3" ht="15.75" thickBot="1" x14ac:dyDescent="0.3">
      <c r="A47" s="208"/>
      <c r="B47" s="109" t="s">
        <v>320</v>
      </c>
      <c r="C47" s="197"/>
    </row>
    <row r="48" spans="1:3" x14ac:dyDescent="0.25">
      <c r="A48" s="207">
        <v>4</v>
      </c>
      <c r="B48" s="117" t="s">
        <v>181</v>
      </c>
      <c r="C48" s="199"/>
    </row>
    <row r="49" spans="1:3" x14ac:dyDescent="0.25">
      <c r="A49" s="208"/>
      <c r="B49" s="118" t="s">
        <v>182</v>
      </c>
      <c r="C49" s="197"/>
    </row>
    <row r="50" spans="1:3" x14ac:dyDescent="0.25">
      <c r="A50" s="208"/>
      <c r="B50" s="118" t="s">
        <v>183</v>
      </c>
      <c r="C50" s="197"/>
    </row>
    <row r="51" spans="1:3" x14ac:dyDescent="0.25">
      <c r="A51" s="208"/>
      <c r="B51" s="118" t="s">
        <v>184</v>
      </c>
      <c r="C51" s="197"/>
    </row>
    <row r="52" spans="1:3" x14ac:dyDescent="0.25">
      <c r="A52" s="208"/>
      <c r="B52" s="118" t="s">
        <v>185</v>
      </c>
      <c r="C52" s="197"/>
    </row>
    <row r="53" spans="1:3" x14ac:dyDescent="0.25">
      <c r="A53" s="208"/>
      <c r="B53" s="118" t="s">
        <v>321</v>
      </c>
      <c r="C53" s="197"/>
    </row>
    <row r="54" spans="1:3" ht="15.75" thickBot="1" x14ac:dyDescent="0.3">
      <c r="A54" s="209"/>
      <c r="B54" s="119" t="s">
        <v>322</v>
      </c>
      <c r="C54" s="197"/>
    </row>
    <row r="55" spans="1:3" x14ac:dyDescent="0.25">
      <c r="A55" s="215">
        <v>5</v>
      </c>
      <c r="B55" s="120" t="s">
        <v>186</v>
      </c>
      <c r="C55" s="200"/>
    </row>
    <row r="56" spans="1:3" x14ac:dyDescent="0.25">
      <c r="A56" s="216"/>
      <c r="B56" s="121" t="s">
        <v>187</v>
      </c>
      <c r="C56" s="201"/>
    </row>
    <row r="57" spans="1:3" x14ac:dyDescent="0.25">
      <c r="A57" s="216"/>
      <c r="B57" s="121" t="s">
        <v>188</v>
      </c>
      <c r="C57" s="201"/>
    </row>
    <row r="58" spans="1:3" x14ac:dyDescent="0.25">
      <c r="A58" s="216"/>
      <c r="B58" s="121" t="s">
        <v>189</v>
      </c>
      <c r="C58" s="201"/>
    </row>
    <row r="59" spans="1:3" x14ac:dyDescent="0.25">
      <c r="A59" s="216"/>
      <c r="B59" s="121" t="s">
        <v>251</v>
      </c>
      <c r="C59" s="201"/>
    </row>
    <row r="60" spans="1:3" x14ac:dyDescent="0.25">
      <c r="A60" s="216"/>
      <c r="B60" s="121" t="s">
        <v>252</v>
      </c>
      <c r="C60" s="201"/>
    </row>
    <row r="61" spans="1:3" ht="7.9" customHeight="1" thickBot="1" x14ac:dyDescent="0.3">
      <c r="A61" s="217"/>
      <c r="B61" s="122"/>
      <c r="C61" s="196"/>
    </row>
    <row r="62" spans="1:3" x14ac:dyDescent="0.25">
      <c r="A62" s="207">
        <v>6</v>
      </c>
      <c r="B62" s="117" t="s">
        <v>190</v>
      </c>
      <c r="C62" s="199"/>
    </row>
    <row r="63" spans="1:3" ht="30" x14ac:dyDescent="0.25">
      <c r="A63" s="208"/>
      <c r="B63" s="118" t="s">
        <v>191</v>
      </c>
      <c r="C63" s="197"/>
    </row>
    <row r="64" spans="1:3" x14ac:dyDescent="0.25">
      <c r="A64" s="208"/>
      <c r="B64" s="118" t="s">
        <v>192</v>
      </c>
      <c r="C64" s="197"/>
    </row>
    <row r="65" spans="1:3" ht="15.75" thickBot="1" x14ac:dyDescent="0.3">
      <c r="A65" s="209"/>
      <c r="B65" s="119"/>
      <c r="C65" s="198"/>
    </row>
    <row r="66" spans="1:3" x14ac:dyDescent="0.25">
      <c r="A66" s="123">
        <v>7</v>
      </c>
      <c r="B66" s="117" t="s">
        <v>193</v>
      </c>
      <c r="C66" s="197"/>
    </row>
    <row r="67" spans="1:3" ht="15.75" thickBot="1" x14ac:dyDescent="0.3">
      <c r="A67" s="124"/>
      <c r="B67" s="125"/>
      <c r="C67" s="198"/>
    </row>
    <row r="68" spans="1:3" ht="15.75" thickBot="1" x14ac:dyDescent="0.3">
      <c r="A68" s="218" t="s">
        <v>253</v>
      </c>
      <c r="B68" s="219"/>
      <c r="C68" s="220"/>
    </row>
    <row r="69" spans="1:3" ht="15.75" thickBot="1" x14ac:dyDescent="0.3">
      <c r="A69" s="123">
        <v>8</v>
      </c>
      <c r="B69" s="126" t="s">
        <v>254</v>
      </c>
      <c r="C69" s="197"/>
    </row>
    <row r="70" spans="1:3" ht="15.75" thickBot="1" x14ac:dyDescent="0.3">
      <c r="A70" s="105">
        <v>9</v>
      </c>
      <c r="B70" s="127" t="s">
        <v>255</v>
      </c>
      <c r="C70" s="202"/>
    </row>
    <row r="71" spans="1:3" x14ac:dyDescent="0.25">
      <c r="A71" s="208">
        <v>10</v>
      </c>
      <c r="B71" s="126" t="s">
        <v>256</v>
      </c>
      <c r="C71" s="197"/>
    </row>
    <row r="72" spans="1:3" x14ac:dyDescent="0.25">
      <c r="A72" s="208"/>
      <c r="B72" s="128" t="s">
        <v>275</v>
      </c>
      <c r="C72" s="197"/>
    </row>
    <row r="73" spans="1:3" x14ac:dyDescent="0.25">
      <c r="A73" s="208"/>
      <c r="B73" s="128" t="s">
        <v>257</v>
      </c>
      <c r="C73" s="197"/>
    </row>
    <row r="74" spans="1:3" x14ac:dyDescent="0.25">
      <c r="A74" s="208"/>
      <c r="B74" s="129" t="s">
        <v>194</v>
      </c>
      <c r="C74" s="197"/>
    </row>
    <row r="75" spans="1:3" x14ac:dyDescent="0.25">
      <c r="A75" s="208"/>
      <c r="B75" s="129" t="s">
        <v>195</v>
      </c>
      <c r="C75" s="197"/>
    </row>
    <row r="76" spans="1:3" x14ac:dyDescent="0.25">
      <c r="A76" s="208"/>
      <c r="B76" s="128" t="s">
        <v>258</v>
      </c>
      <c r="C76" s="197"/>
    </row>
    <row r="77" spans="1:3" x14ac:dyDescent="0.25">
      <c r="A77" s="208"/>
      <c r="B77" s="129" t="s">
        <v>197</v>
      </c>
      <c r="C77" s="197"/>
    </row>
    <row r="78" spans="1:3" x14ac:dyDescent="0.25">
      <c r="A78" s="208"/>
      <c r="B78" s="129" t="s">
        <v>198</v>
      </c>
      <c r="C78" s="197"/>
    </row>
    <row r="79" spans="1:3" x14ac:dyDescent="0.25">
      <c r="A79" s="208"/>
      <c r="B79" s="128" t="s">
        <v>259</v>
      </c>
      <c r="C79" s="197"/>
    </row>
    <row r="80" spans="1:3" x14ac:dyDescent="0.25">
      <c r="A80" s="208"/>
      <c r="B80" s="128" t="s">
        <v>202</v>
      </c>
      <c r="C80" s="197"/>
    </row>
    <row r="81" spans="1:3" ht="15.75" thickBot="1" x14ac:dyDescent="0.3">
      <c r="A81" s="209"/>
      <c r="B81" s="130"/>
      <c r="C81" s="198"/>
    </row>
    <row r="82" spans="1:3" ht="15.75" thickBot="1" x14ac:dyDescent="0.3">
      <c r="A82" s="105">
        <v>11</v>
      </c>
      <c r="B82" s="131" t="s">
        <v>261</v>
      </c>
      <c r="C82" s="202"/>
    </row>
    <row r="83" spans="1:3" ht="15.75" thickBot="1" x14ac:dyDescent="0.3">
      <c r="A83" s="221" t="s">
        <v>260</v>
      </c>
      <c r="B83" s="222"/>
      <c r="C83" s="223"/>
    </row>
    <row r="84" spans="1:3" ht="15.75" thickBot="1" x14ac:dyDescent="0.3">
      <c r="A84" s="123">
        <v>12</v>
      </c>
      <c r="B84" s="126" t="s">
        <v>262</v>
      </c>
      <c r="C84" s="197"/>
    </row>
    <row r="85" spans="1:3" ht="15.75" thickBot="1" x14ac:dyDescent="0.3">
      <c r="A85" s="105">
        <v>13</v>
      </c>
      <c r="B85" s="127" t="s">
        <v>263</v>
      </c>
      <c r="C85" s="202"/>
    </row>
    <row r="86" spans="1:3" x14ac:dyDescent="0.25">
      <c r="A86" s="208">
        <v>14</v>
      </c>
      <c r="B86" s="126" t="s">
        <v>264</v>
      </c>
      <c r="C86" s="197"/>
    </row>
    <row r="87" spans="1:3" x14ac:dyDescent="0.25">
      <c r="A87" s="208"/>
      <c r="B87" s="128" t="s">
        <v>265</v>
      </c>
      <c r="C87" s="197"/>
    </row>
    <row r="88" spans="1:3" x14ac:dyDescent="0.25">
      <c r="A88" s="208"/>
      <c r="B88" s="128" t="s">
        <v>257</v>
      </c>
      <c r="C88" s="197"/>
    </row>
    <row r="89" spans="1:3" x14ac:dyDescent="0.25">
      <c r="A89" s="208"/>
      <c r="B89" s="129" t="s">
        <v>266</v>
      </c>
      <c r="C89" s="197"/>
    </row>
    <row r="90" spans="1:3" x14ac:dyDescent="0.25">
      <c r="A90" s="208"/>
      <c r="B90" s="129" t="s">
        <v>267</v>
      </c>
      <c r="C90" s="197"/>
    </row>
    <row r="91" spans="1:3" x14ac:dyDescent="0.25">
      <c r="A91" s="208"/>
      <c r="B91" s="129" t="s">
        <v>268</v>
      </c>
      <c r="C91" s="197"/>
    </row>
    <row r="92" spans="1:3" x14ac:dyDescent="0.25">
      <c r="A92" s="208"/>
      <c r="B92" s="128" t="s">
        <v>196</v>
      </c>
      <c r="C92" s="197"/>
    </row>
    <row r="93" spans="1:3" x14ac:dyDescent="0.25">
      <c r="A93" s="208"/>
      <c r="B93" s="129" t="s">
        <v>269</v>
      </c>
      <c r="C93" s="197"/>
    </row>
    <row r="94" spans="1:3" x14ac:dyDescent="0.25">
      <c r="A94" s="208"/>
      <c r="B94" s="129" t="s">
        <v>270</v>
      </c>
      <c r="C94" s="197"/>
    </row>
    <row r="95" spans="1:3" x14ac:dyDescent="0.25">
      <c r="A95" s="208"/>
      <c r="B95" s="129" t="s">
        <v>271</v>
      </c>
      <c r="C95" s="197"/>
    </row>
    <row r="96" spans="1:3" x14ac:dyDescent="0.25">
      <c r="A96" s="208"/>
      <c r="B96" s="128" t="s">
        <v>272</v>
      </c>
      <c r="C96" s="197"/>
    </row>
    <row r="97" spans="1:3" x14ac:dyDescent="0.25">
      <c r="A97" s="208"/>
      <c r="B97" s="128" t="s">
        <v>199</v>
      </c>
      <c r="C97" s="197"/>
    </row>
    <row r="98" spans="1:3" x14ac:dyDescent="0.25">
      <c r="A98" s="208"/>
      <c r="B98" s="129" t="s">
        <v>200</v>
      </c>
      <c r="C98" s="197"/>
    </row>
    <row r="99" spans="1:3" x14ac:dyDescent="0.25">
      <c r="A99" s="208"/>
      <c r="B99" s="129" t="s">
        <v>201</v>
      </c>
      <c r="C99" s="197"/>
    </row>
    <row r="100" spans="1:3" x14ac:dyDescent="0.25">
      <c r="A100" s="208"/>
      <c r="B100" s="128" t="s">
        <v>202</v>
      </c>
      <c r="C100" s="197"/>
    </row>
    <row r="101" spans="1:3" ht="15.75" thickBot="1" x14ac:dyDescent="0.3">
      <c r="A101" s="209"/>
      <c r="B101" s="130"/>
      <c r="C101" s="198"/>
    </row>
    <row r="102" spans="1:3" x14ac:dyDescent="0.25">
      <c r="A102" s="132">
        <v>15</v>
      </c>
      <c r="B102" s="107" t="s">
        <v>273</v>
      </c>
      <c r="C102" s="197"/>
    </row>
    <row r="103" spans="1:3" x14ac:dyDescent="0.25">
      <c r="A103" s="123"/>
      <c r="B103" s="118" t="s">
        <v>203</v>
      </c>
      <c r="C103" s="197"/>
    </row>
    <row r="104" spans="1:3" ht="15.75" thickBot="1" x14ac:dyDescent="0.3">
      <c r="A104" s="116"/>
      <c r="B104" s="119"/>
      <c r="C104" s="198"/>
    </row>
    <row r="105" spans="1:3" s="136" customFormat="1" ht="15.6" customHeight="1" thickBot="1" x14ac:dyDescent="0.3">
      <c r="A105" s="105">
        <v>16</v>
      </c>
      <c r="B105" s="139" t="s">
        <v>274</v>
      </c>
      <c r="C105" s="202"/>
    </row>
    <row r="106" spans="1:3" x14ac:dyDescent="0.25">
      <c r="A106" s="208">
        <v>17</v>
      </c>
      <c r="B106" s="107" t="s">
        <v>204</v>
      </c>
      <c r="C106" s="197"/>
    </row>
    <row r="107" spans="1:3" x14ac:dyDescent="0.25">
      <c r="A107" s="208"/>
      <c r="B107" s="118" t="s">
        <v>205</v>
      </c>
      <c r="C107" s="197"/>
    </row>
    <row r="108" spans="1:3" x14ac:dyDescent="0.25">
      <c r="A108" s="208"/>
      <c r="B108" s="133" t="s">
        <v>206</v>
      </c>
      <c r="C108" s="197"/>
    </row>
    <row r="109" spans="1:3" x14ac:dyDescent="0.25">
      <c r="A109" s="208"/>
      <c r="B109" s="133" t="s">
        <v>207</v>
      </c>
      <c r="C109" s="197"/>
    </row>
    <row r="110" spans="1:3" x14ac:dyDescent="0.25">
      <c r="A110" s="208"/>
      <c r="B110" s="133" t="s">
        <v>208</v>
      </c>
      <c r="C110" s="197"/>
    </row>
    <row r="111" spans="1:3" x14ac:dyDescent="0.25">
      <c r="A111" s="208"/>
      <c r="B111" s="133" t="s">
        <v>209</v>
      </c>
      <c r="C111" s="197"/>
    </row>
    <row r="112" spans="1:3" x14ac:dyDescent="0.25">
      <c r="A112" s="208"/>
      <c r="B112" s="133" t="s">
        <v>210</v>
      </c>
      <c r="C112" s="197"/>
    </row>
    <row r="113" spans="1:3" ht="28.15" customHeight="1" x14ac:dyDescent="0.25">
      <c r="A113" s="208"/>
      <c r="B113" s="133" t="s">
        <v>211</v>
      </c>
      <c r="C113" s="197"/>
    </row>
    <row r="114" spans="1:3" ht="15" customHeight="1" x14ac:dyDescent="0.25">
      <c r="A114" s="208"/>
      <c r="B114" s="133" t="s">
        <v>212</v>
      </c>
      <c r="C114" s="197"/>
    </row>
    <row r="115" spans="1:3" ht="30.75" customHeight="1" thickBot="1" x14ac:dyDescent="0.3">
      <c r="A115" s="209"/>
      <c r="B115" s="134" t="s">
        <v>213</v>
      </c>
      <c r="C115" s="198"/>
    </row>
    <row r="134" ht="15.75" customHeight="1" x14ac:dyDescent="0.25"/>
    <row r="163" ht="16.899999999999999" customHeight="1" x14ac:dyDescent="0.25"/>
    <row r="170" ht="15" customHeight="1" x14ac:dyDescent="0.25"/>
    <row r="178" ht="15" customHeight="1" x14ac:dyDescent="0.25"/>
  </sheetData>
  <mergeCells count="13">
    <mergeCell ref="A106:A115"/>
    <mergeCell ref="A55:A61"/>
    <mergeCell ref="A62:A65"/>
    <mergeCell ref="A68:C68"/>
    <mergeCell ref="A71:A81"/>
    <mergeCell ref="A83:C83"/>
    <mergeCell ref="A86:A101"/>
    <mergeCell ref="A48:A54"/>
    <mergeCell ref="A1:C1"/>
    <mergeCell ref="A2:C2"/>
    <mergeCell ref="A3:C3"/>
    <mergeCell ref="A5:C5"/>
    <mergeCell ref="A10:A47"/>
  </mergeCells>
  <printOptions horizontalCentered="1"/>
  <pageMargins left="0.25" right="0.25" top="0.75" bottom="0.75" header="0.3" footer="0.3"/>
  <pageSetup scale="9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CC660-9355-43DF-BD88-E6365EE50855}">
  <sheetPr>
    <tabColor rgb="FFFF0000"/>
  </sheetPr>
  <dimension ref="A1:F27"/>
  <sheetViews>
    <sheetView view="pageBreakPreview" zoomScaleNormal="100" zoomScaleSheetLayoutView="100" workbookViewId="0">
      <selection activeCell="K15" sqref="K15"/>
    </sheetView>
  </sheetViews>
  <sheetFormatPr defaultRowHeight="12.75" x14ac:dyDescent="0.2"/>
  <cols>
    <col min="1" max="1" width="37.85546875" customWidth="1"/>
    <col min="2" max="2" width="13.7109375" customWidth="1"/>
    <col min="3" max="3" width="25.5703125" customWidth="1"/>
    <col min="4" max="4" width="19.85546875" customWidth="1"/>
    <col min="5" max="5" width="18.7109375" customWidth="1"/>
    <col min="6" max="6" width="20.85546875" customWidth="1"/>
  </cols>
  <sheetData>
    <row r="1" spans="1:6" ht="18.75" x14ac:dyDescent="0.3">
      <c r="A1" s="256" t="s">
        <v>250</v>
      </c>
      <c r="B1" s="256"/>
      <c r="C1" s="256"/>
      <c r="D1" s="256"/>
      <c r="E1" s="256"/>
      <c r="F1" s="256"/>
    </row>
    <row r="3" spans="1:6" s="27" customFormat="1" ht="15.75" x14ac:dyDescent="0.25">
      <c r="A3" s="27" t="s">
        <v>114</v>
      </c>
    </row>
    <row r="5" spans="1:6" ht="79.150000000000006" customHeight="1" x14ac:dyDescent="0.2">
      <c r="A5" s="78" t="s">
        <v>115</v>
      </c>
      <c r="B5" s="74" t="s">
        <v>116</v>
      </c>
      <c r="C5" s="74" t="s">
        <v>117</v>
      </c>
      <c r="D5" s="74" t="s">
        <v>118</v>
      </c>
      <c r="E5" s="74" t="s">
        <v>119</v>
      </c>
      <c r="F5" s="74" t="s">
        <v>120</v>
      </c>
    </row>
    <row r="6" spans="1:6" ht="15" x14ac:dyDescent="0.2">
      <c r="A6" s="75" t="s">
        <v>121</v>
      </c>
      <c r="B6" s="257">
        <v>6</v>
      </c>
      <c r="C6" s="255" t="s">
        <v>122</v>
      </c>
      <c r="D6" s="255" t="s">
        <v>123</v>
      </c>
      <c r="E6" s="255"/>
      <c r="F6" s="255"/>
    </row>
    <row r="7" spans="1:6" ht="15" x14ac:dyDescent="0.2">
      <c r="A7" s="80">
        <v>38500</v>
      </c>
      <c r="B7" s="257"/>
      <c r="C7" s="255"/>
      <c r="D7" s="255"/>
      <c r="E7" s="255"/>
      <c r="F7" s="255"/>
    </row>
    <row r="8" spans="1:6" ht="15" x14ac:dyDescent="0.2">
      <c r="A8" s="75" t="s">
        <v>124</v>
      </c>
      <c r="B8" s="255">
        <v>15</v>
      </c>
      <c r="C8" s="255"/>
      <c r="D8" s="255" t="s">
        <v>123</v>
      </c>
      <c r="E8" s="255"/>
      <c r="F8" s="255"/>
    </row>
    <row r="9" spans="1:6" ht="15" x14ac:dyDescent="0.2">
      <c r="A9" s="80" t="s">
        <v>125</v>
      </c>
      <c r="B9" s="255"/>
      <c r="C9" s="255"/>
      <c r="D9" s="255"/>
      <c r="E9" s="255"/>
      <c r="F9" s="255"/>
    </row>
    <row r="10" spans="1:6" ht="15" x14ac:dyDescent="0.2">
      <c r="A10" s="75" t="s">
        <v>126</v>
      </c>
      <c r="B10" s="255">
        <v>15</v>
      </c>
      <c r="C10" s="255"/>
      <c r="D10" s="255" t="s">
        <v>123</v>
      </c>
      <c r="E10" s="255"/>
      <c r="F10" s="255"/>
    </row>
    <row r="11" spans="1:6" ht="15" x14ac:dyDescent="0.2">
      <c r="A11" s="80" t="s">
        <v>125</v>
      </c>
      <c r="B11" s="255"/>
      <c r="C11" s="255"/>
      <c r="D11" s="255"/>
      <c r="E11" s="255"/>
      <c r="F11" s="255"/>
    </row>
    <row r="12" spans="1:6" ht="15" x14ac:dyDescent="0.2">
      <c r="A12" s="75" t="s">
        <v>127</v>
      </c>
      <c r="B12" s="255">
        <v>17</v>
      </c>
      <c r="C12" s="255"/>
      <c r="D12" s="255" t="s">
        <v>123</v>
      </c>
      <c r="E12" s="255"/>
      <c r="F12" s="255"/>
    </row>
    <row r="13" spans="1:6" ht="15" x14ac:dyDescent="0.2">
      <c r="A13" s="80" t="s">
        <v>128</v>
      </c>
      <c r="B13" s="255"/>
      <c r="C13" s="255"/>
      <c r="D13" s="255"/>
      <c r="E13" s="255"/>
      <c r="F13" s="255"/>
    </row>
    <row r="14" spans="1:6" ht="15" x14ac:dyDescent="0.2">
      <c r="A14" s="75" t="s">
        <v>127</v>
      </c>
      <c r="B14" s="255">
        <v>21</v>
      </c>
      <c r="C14" s="255"/>
      <c r="D14" s="255" t="s">
        <v>123</v>
      </c>
      <c r="E14" s="255"/>
      <c r="F14" s="255"/>
    </row>
    <row r="15" spans="1:6" ht="15" x14ac:dyDescent="0.2">
      <c r="A15" s="80" t="s">
        <v>129</v>
      </c>
      <c r="B15" s="255"/>
      <c r="C15" s="255"/>
      <c r="D15" s="255"/>
      <c r="E15" s="255"/>
      <c r="F15" s="255"/>
    </row>
    <row r="16" spans="1:6" ht="15" x14ac:dyDescent="0.2">
      <c r="A16" s="75" t="s">
        <v>127</v>
      </c>
      <c r="B16" s="255">
        <v>25</v>
      </c>
      <c r="C16" s="255"/>
      <c r="D16" s="255" t="s">
        <v>123</v>
      </c>
      <c r="E16" s="255"/>
      <c r="F16" s="255"/>
    </row>
    <row r="17" spans="1:6" ht="15" x14ac:dyDescent="0.2">
      <c r="A17" s="80" t="s">
        <v>130</v>
      </c>
      <c r="B17" s="255"/>
      <c r="C17" s="255"/>
      <c r="D17" s="255"/>
      <c r="E17" s="255"/>
      <c r="F17" s="255"/>
    </row>
    <row r="18" spans="1:6" ht="15" x14ac:dyDescent="0.2">
      <c r="A18" s="76" t="s">
        <v>127</v>
      </c>
      <c r="B18" s="254">
        <v>25</v>
      </c>
      <c r="C18" s="255"/>
      <c r="D18" s="254" t="s">
        <v>131</v>
      </c>
      <c r="E18" s="255"/>
      <c r="F18" s="255"/>
    </row>
    <row r="19" spans="1:6" ht="15" x14ac:dyDescent="0.2">
      <c r="A19" s="81" t="s">
        <v>132</v>
      </c>
      <c r="B19" s="254"/>
      <c r="C19" s="255"/>
      <c r="D19" s="254"/>
      <c r="E19" s="255"/>
      <c r="F19" s="255"/>
    </row>
    <row r="20" spans="1:6" ht="15" x14ac:dyDescent="0.2">
      <c r="A20" s="76" t="s">
        <v>133</v>
      </c>
      <c r="B20" s="254" t="s">
        <v>134</v>
      </c>
      <c r="C20" s="255"/>
      <c r="D20" s="254" t="s">
        <v>123</v>
      </c>
      <c r="E20" s="255"/>
      <c r="F20" s="255"/>
    </row>
    <row r="21" spans="1:6" ht="15" x14ac:dyDescent="0.2">
      <c r="A21" s="81" t="s">
        <v>135</v>
      </c>
      <c r="B21" s="254"/>
      <c r="C21" s="255"/>
      <c r="D21" s="254"/>
      <c r="E21" s="255"/>
      <c r="F21" s="255"/>
    </row>
    <row r="22" spans="1:6" ht="15" x14ac:dyDescent="0.2">
      <c r="A22" s="76" t="s">
        <v>133</v>
      </c>
      <c r="B22" s="254" t="s">
        <v>134</v>
      </c>
      <c r="C22" s="255"/>
      <c r="D22" s="254" t="s">
        <v>131</v>
      </c>
      <c r="E22" s="255"/>
      <c r="F22" s="255"/>
    </row>
    <row r="23" spans="1:6" ht="15" x14ac:dyDescent="0.2">
      <c r="A23" s="81" t="s">
        <v>136</v>
      </c>
      <c r="B23" s="254"/>
      <c r="C23" s="255"/>
      <c r="D23" s="254"/>
      <c r="E23" s="255"/>
      <c r="F23" s="255"/>
    </row>
    <row r="24" spans="1:6" ht="18.75" x14ac:dyDescent="0.2">
      <c r="A24" s="79" t="s">
        <v>137</v>
      </c>
      <c r="B24" s="77"/>
      <c r="C24" s="77"/>
      <c r="D24" s="77"/>
      <c r="E24" s="195">
        <f>SUM(E6:E23)</f>
        <v>0</v>
      </c>
      <c r="F24" s="77"/>
    </row>
    <row r="25" spans="1:6" ht="41.45" customHeight="1" x14ac:dyDescent="0.2">
      <c r="A25" s="245" t="s">
        <v>138</v>
      </c>
      <c r="B25" s="246"/>
      <c r="C25" s="246"/>
      <c r="D25" s="246"/>
      <c r="E25" s="246"/>
      <c r="F25" s="247"/>
    </row>
    <row r="26" spans="1:6" ht="13.15" customHeight="1" x14ac:dyDescent="0.2">
      <c r="A26" s="248" t="s">
        <v>139</v>
      </c>
      <c r="B26" s="249"/>
      <c r="C26" s="249"/>
      <c r="D26" s="249"/>
      <c r="E26" s="249"/>
      <c r="F26" s="250"/>
    </row>
    <row r="27" spans="1:6" ht="30" customHeight="1" thickBot="1" x14ac:dyDescent="0.25">
      <c r="A27" s="251" t="s">
        <v>140</v>
      </c>
      <c r="B27" s="252"/>
      <c r="C27" s="252"/>
      <c r="D27" s="252"/>
      <c r="E27" s="252"/>
      <c r="F27" s="253"/>
    </row>
  </sheetData>
  <mergeCells count="49">
    <mergeCell ref="A1:F1"/>
    <mergeCell ref="B6:B7"/>
    <mergeCell ref="C6:C7"/>
    <mergeCell ref="D6:D7"/>
    <mergeCell ref="E6:E7"/>
    <mergeCell ref="F6:F7"/>
    <mergeCell ref="B10:B11"/>
    <mergeCell ref="C10:C11"/>
    <mergeCell ref="D10:D11"/>
    <mergeCell ref="E10:E11"/>
    <mergeCell ref="F10:F11"/>
    <mergeCell ref="B8:B9"/>
    <mergeCell ref="C8:C9"/>
    <mergeCell ref="D8:D9"/>
    <mergeCell ref="E8:E9"/>
    <mergeCell ref="F8:F9"/>
    <mergeCell ref="B14:B15"/>
    <mergeCell ref="C14:C15"/>
    <mergeCell ref="D14:D15"/>
    <mergeCell ref="E14:E15"/>
    <mergeCell ref="F14:F15"/>
    <mergeCell ref="B12:B13"/>
    <mergeCell ref="C12:C13"/>
    <mergeCell ref="D12:D13"/>
    <mergeCell ref="E12:E13"/>
    <mergeCell ref="F12:F13"/>
    <mergeCell ref="B18:B19"/>
    <mergeCell ref="C18:C19"/>
    <mergeCell ref="D18:D19"/>
    <mergeCell ref="E18:E19"/>
    <mergeCell ref="F18:F19"/>
    <mergeCell ref="B16:B17"/>
    <mergeCell ref="C16:C17"/>
    <mergeCell ref="D16:D17"/>
    <mergeCell ref="E16:E17"/>
    <mergeCell ref="F16:F17"/>
    <mergeCell ref="A25:F25"/>
    <mergeCell ref="A26:F26"/>
    <mergeCell ref="A27:F27"/>
    <mergeCell ref="B20:B21"/>
    <mergeCell ref="C20:C21"/>
    <mergeCell ref="D20:D21"/>
    <mergeCell ref="E20:E21"/>
    <mergeCell ref="F20:F21"/>
    <mergeCell ref="B22:B23"/>
    <mergeCell ref="C22:C23"/>
    <mergeCell ref="D22:D23"/>
    <mergeCell ref="E22:E23"/>
    <mergeCell ref="F22:F23"/>
  </mergeCells>
  <pageMargins left="0.25" right="0.25" top="0.75" bottom="0.75" header="0.3" footer="0.3"/>
  <pageSetup scale="9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7AE71-9853-4369-B819-B40CAF8F1963}">
  <sheetPr>
    <tabColor rgb="FF00B0F0"/>
  </sheetPr>
  <dimension ref="A1:E31"/>
  <sheetViews>
    <sheetView workbookViewId="0">
      <selection activeCell="H4" sqref="H4"/>
    </sheetView>
  </sheetViews>
  <sheetFormatPr defaultRowHeight="12.75" x14ac:dyDescent="0.2"/>
  <cols>
    <col min="1" max="1" width="27.28515625" customWidth="1"/>
    <col min="2" max="2" width="20.42578125" customWidth="1"/>
  </cols>
  <sheetData>
    <row r="1" spans="1:5" x14ac:dyDescent="0.2">
      <c r="A1" s="189" t="s">
        <v>315</v>
      </c>
    </row>
    <row r="2" spans="1:5" ht="18.75" x14ac:dyDescent="0.2">
      <c r="A2" s="225" t="s">
        <v>225</v>
      </c>
      <c r="B2" s="225"/>
      <c r="C2" s="225"/>
      <c r="D2" s="225"/>
      <c r="E2" s="225"/>
    </row>
    <row r="3" spans="1:5" ht="15" x14ac:dyDescent="0.2">
      <c r="A3" s="30"/>
      <c r="B3" s="2"/>
      <c r="C3" s="2"/>
      <c r="D3" s="2"/>
      <c r="E3" s="2"/>
    </row>
    <row r="4" spans="1:5" ht="15.75" x14ac:dyDescent="0.2">
      <c r="A4" s="31" t="s">
        <v>0</v>
      </c>
      <c r="B4" s="32" t="s">
        <v>1</v>
      </c>
      <c r="C4" s="2"/>
      <c r="D4" s="2"/>
      <c r="E4" s="2"/>
    </row>
    <row r="5" spans="1:5" ht="15.75" x14ac:dyDescent="0.2">
      <c r="A5" s="31" t="s">
        <v>2</v>
      </c>
      <c r="B5" s="2"/>
      <c r="C5" s="2"/>
      <c r="D5" s="2"/>
      <c r="E5" s="2"/>
    </row>
    <row r="6" spans="1:5" ht="15.75" x14ac:dyDescent="0.2">
      <c r="A6" s="31"/>
      <c r="B6" s="2"/>
      <c r="C6" s="2"/>
      <c r="D6" s="2"/>
      <c r="E6" s="2"/>
    </row>
    <row r="7" spans="1:5" ht="15.75" x14ac:dyDescent="0.2">
      <c r="A7" s="31" t="s">
        <v>3</v>
      </c>
      <c r="B7" s="32" t="s">
        <v>4</v>
      </c>
      <c r="C7" s="2"/>
      <c r="D7" s="31" t="s">
        <v>5</v>
      </c>
    </row>
    <row r="8" spans="1:5" ht="15" x14ac:dyDescent="0.2">
      <c r="A8" s="30"/>
      <c r="B8" s="2"/>
      <c r="C8" s="2"/>
      <c r="D8" s="2"/>
      <c r="E8" s="2"/>
    </row>
    <row r="9" spans="1:5" ht="15.75" x14ac:dyDescent="0.2">
      <c r="A9" s="140"/>
      <c r="B9" s="141"/>
    </row>
    <row r="10" spans="1:5" ht="21" x14ac:dyDescent="0.2">
      <c r="A10" s="58" t="s">
        <v>18</v>
      </c>
      <c r="B10" s="2"/>
    </row>
    <row r="11" spans="1:5" ht="15.75" x14ac:dyDescent="0.2">
      <c r="A11" s="31"/>
      <c r="B11" s="2"/>
    </row>
    <row r="12" spans="1:5" ht="15.75" x14ac:dyDescent="0.2">
      <c r="A12" s="31" t="s">
        <v>19</v>
      </c>
      <c r="B12" s="34">
        <v>0</v>
      </c>
    </row>
    <row r="13" spans="1:5" ht="15.75" x14ac:dyDescent="0.2">
      <c r="A13" s="31"/>
      <c r="B13" s="34"/>
    </row>
    <row r="14" spans="1:5" ht="15.75" x14ac:dyDescent="0.2">
      <c r="A14" s="31" t="s">
        <v>20</v>
      </c>
      <c r="B14" s="34"/>
    </row>
    <row r="15" spans="1:5" ht="15.75" x14ac:dyDescent="0.2">
      <c r="A15" s="61" t="s">
        <v>21</v>
      </c>
      <c r="B15" s="34">
        <v>0</v>
      </c>
    </row>
    <row r="16" spans="1:5" ht="15.75" x14ac:dyDescent="0.2">
      <c r="A16" s="61" t="s">
        <v>22</v>
      </c>
      <c r="B16" s="34">
        <v>0</v>
      </c>
    </row>
    <row r="17" spans="1:2" ht="15.75" x14ac:dyDescent="0.2">
      <c r="A17" s="59" t="s">
        <v>14</v>
      </c>
      <c r="B17" s="60">
        <f>SUM(B12:B16)</f>
        <v>0</v>
      </c>
    </row>
    <row r="20" spans="1:2" ht="21" x14ac:dyDescent="0.2">
      <c r="A20" s="58" t="s">
        <v>239</v>
      </c>
      <c r="B20" s="2"/>
    </row>
    <row r="21" spans="1:2" ht="15.75" x14ac:dyDescent="0.2">
      <c r="A21" s="31"/>
      <c r="B21" s="2"/>
    </row>
    <row r="22" spans="1:2" ht="15.75" x14ac:dyDescent="0.2">
      <c r="A22" s="31" t="s">
        <v>239</v>
      </c>
      <c r="B22" s="34">
        <v>0</v>
      </c>
    </row>
    <row r="23" spans="1:2" ht="15.75" x14ac:dyDescent="0.2">
      <c r="A23" s="61"/>
      <c r="B23" s="34"/>
    </row>
    <row r="24" spans="1:2" ht="15.75" x14ac:dyDescent="0.2">
      <c r="A24" s="59" t="s">
        <v>14</v>
      </c>
      <c r="B24" s="60">
        <f>SUM(B22:B23)</f>
        <v>0</v>
      </c>
    </row>
    <row r="27" spans="1:2" ht="21" x14ac:dyDescent="0.2">
      <c r="A27" s="58" t="s">
        <v>240</v>
      </c>
      <c r="B27" s="2"/>
    </row>
    <row r="28" spans="1:2" ht="15.75" x14ac:dyDescent="0.2">
      <c r="A28" s="31"/>
      <c r="B28" s="2"/>
    </row>
    <row r="29" spans="1:2" ht="15.75" x14ac:dyDescent="0.2">
      <c r="A29" s="31" t="s">
        <v>240</v>
      </c>
      <c r="B29" s="34">
        <v>0</v>
      </c>
    </row>
    <row r="30" spans="1:2" ht="15.75" x14ac:dyDescent="0.2">
      <c r="A30" s="61"/>
      <c r="B30" s="34"/>
    </row>
    <row r="31" spans="1:2" ht="15.75" x14ac:dyDescent="0.2">
      <c r="A31" s="59" t="s">
        <v>14</v>
      </c>
      <c r="B31" s="60">
        <f>SUM(B29:B30)</f>
        <v>0</v>
      </c>
    </row>
  </sheetData>
  <mergeCells count="1">
    <mergeCell ref="A2:E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4707A-95A4-423E-A5F7-293331D6C57E}">
  <sheetPr>
    <tabColor rgb="FF00B0F0"/>
    <pageSetUpPr fitToPage="1"/>
  </sheetPr>
  <dimension ref="A1:E59"/>
  <sheetViews>
    <sheetView zoomScaleNormal="100" workbookViewId="0"/>
  </sheetViews>
  <sheetFormatPr defaultColWidth="8.85546875" defaultRowHeight="12.75" x14ac:dyDescent="0.2"/>
  <cols>
    <col min="1" max="1" width="42.85546875" style="46" customWidth="1"/>
    <col min="2" max="2" width="20.42578125" style="46" customWidth="1"/>
    <col min="3" max="3" width="8.85546875" style="46"/>
    <col min="4" max="4" width="11.7109375" style="46" bestFit="1" customWidth="1"/>
    <col min="5" max="16384" width="8.85546875" style="46"/>
  </cols>
  <sheetData>
    <row r="1" spans="1:5" x14ac:dyDescent="0.2">
      <c r="A1" s="190" t="s">
        <v>315</v>
      </c>
    </row>
    <row r="2" spans="1:5" ht="18.75" x14ac:dyDescent="0.2">
      <c r="A2" s="243" t="s">
        <v>226</v>
      </c>
      <c r="B2" s="243"/>
      <c r="C2" s="243"/>
      <c r="D2" s="243"/>
      <c r="E2" s="243"/>
    </row>
    <row r="3" spans="1:5" ht="15.75" x14ac:dyDescent="0.25">
      <c r="A3" s="244" t="s">
        <v>23</v>
      </c>
      <c r="B3" s="244"/>
      <c r="C3" s="244"/>
      <c r="D3" s="244"/>
      <c r="E3" s="244"/>
    </row>
    <row r="4" spans="1:5" ht="15.75" x14ac:dyDescent="0.25">
      <c r="A4" s="137"/>
      <c r="B4" s="137"/>
      <c r="C4" s="137"/>
      <c r="D4" s="137"/>
      <c r="E4" s="137"/>
    </row>
    <row r="5" spans="1:5" ht="15.75" x14ac:dyDescent="0.2">
      <c r="A5" s="62" t="s">
        <v>0</v>
      </c>
      <c r="B5" s="64" t="s">
        <v>1</v>
      </c>
    </row>
    <row r="6" spans="1:5" ht="15.75" x14ac:dyDescent="0.2">
      <c r="A6" s="62" t="s">
        <v>2</v>
      </c>
    </row>
    <row r="7" spans="1:5" ht="15.75" x14ac:dyDescent="0.2">
      <c r="A7" s="62"/>
    </row>
    <row r="8" spans="1:5" ht="15.75" x14ac:dyDescent="0.2">
      <c r="A8" s="62" t="s">
        <v>3</v>
      </c>
      <c r="B8" s="64" t="s">
        <v>4</v>
      </c>
      <c r="D8" s="62" t="s">
        <v>24</v>
      </c>
    </row>
    <row r="9" spans="1:5" ht="15" x14ac:dyDescent="0.2">
      <c r="A9" s="65"/>
    </row>
    <row r="10" spans="1:5" ht="15.75" x14ac:dyDescent="0.2">
      <c r="A10" s="62"/>
    </row>
    <row r="11" spans="1:5" ht="21" x14ac:dyDescent="0.2">
      <c r="A11" s="66" t="s">
        <v>18</v>
      </c>
    </row>
    <row r="12" spans="1:5" ht="15.75" x14ac:dyDescent="0.2">
      <c r="A12" s="62"/>
    </row>
    <row r="13" spans="1:5" ht="15.75" x14ac:dyDescent="0.2">
      <c r="A13" s="62" t="s">
        <v>35</v>
      </c>
      <c r="B13" s="67">
        <f>SUM('5307 Line Item Budget Sheet'!B12)</f>
        <v>0</v>
      </c>
    </row>
    <row r="14" spans="1:5" ht="15.75" x14ac:dyDescent="0.2">
      <c r="A14" s="62" t="s">
        <v>36</v>
      </c>
      <c r="B14" s="67">
        <f>SUM('5307 Line Item Budget Sheet'!B15:B16)</f>
        <v>0</v>
      </c>
    </row>
    <row r="15" spans="1:5" ht="15.75" x14ac:dyDescent="0.2">
      <c r="A15" s="63" t="s">
        <v>14</v>
      </c>
      <c r="B15" s="69">
        <f>SUM(B13:B14)</f>
        <v>0</v>
      </c>
    </row>
    <row r="17" spans="1:2" ht="15.75" x14ac:dyDescent="0.2">
      <c r="A17" s="62" t="s">
        <v>33</v>
      </c>
      <c r="B17" s="67">
        <f>ROUND(SUM(B15*0.8),0)</f>
        <v>0</v>
      </c>
    </row>
    <row r="18" spans="1:2" ht="15.75" x14ac:dyDescent="0.2">
      <c r="A18" s="62"/>
      <c r="B18" s="67"/>
    </row>
    <row r="19" spans="1:2" ht="15.75" x14ac:dyDescent="0.2">
      <c r="A19" s="62" t="s">
        <v>34</v>
      </c>
      <c r="B19" s="67">
        <f>ROUND(SUM(B15*0.2),0)</f>
        <v>0</v>
      </c>
    </row>
    <row r="20" spans="1:2" ht="15.75" x14ac:dyDescent="0.2">
      <c r="A20" s="142"/>
      <c r="B20" s="143"/>
    </row>
    <row r="21" spans="1:2" ht="15.75" x14ac:dyDescent="0.2">
      <c r="A21" s="148" t="s">
        <v>29</v>
      </c>
      <c r="B21" s="149"/>
    </row>
    <row r="22" spans="1:2" ht="15.75" x14ac:dyDescent="0.2">
      <c r="A22" s="150" t="s">
        <v>30</v>
      </c>
      <c r="B22" s="151">
        <v>0</v>
      </c>
    </row>
    <row r="23" spans="1:2" ht="15.75" x14ac:dyDescent="0.2">
      <c r="A23" s="150" t="s">
        <v>15</v>
      </c>
      <c r="B23" s="151">
        <v>0</v>
      </c>
    </row>
    <row r="24" spans="1:2" ht="15.75" x14ac:dyDescent="0.2">
      <c r="A24" s="150" t="s">
        <v>31</v>
      </c>
      <c r="B24" s="151">
        <f>SUM(B19-B22-B23)</f>
        <v>0</v>
      </c>
    </row>
    <row r="25" spans="1:2" ht="15.75" x14ac:dyDescent="0.25">
      <c r="A25" s="152" t="s">
        <v>32</v>
      </c>
      <c r="B25" s="153">
        <f>SUM(B22:B24)</f>
        <v>0</v>
      </c>
    </row>
    <row r="28" spans="1:2" ht="21" x14ac:dyDescent="0.2">
      <c r="A28" s="66" t="s">
        <v>239</v>
      </c>
    </row>
    <row r="29" spans="1:2" ht="15.75" x14ac:dyDescent="0.2">
      <c r="A29" s="62"/>
    </row>
    <row r="30" spans="1:2" ht="15.75" x14ac:dyDescent="0.2">
      <c r="A30" s="62" t="s">
        <v>241</v>
      </c>
      <c r="B30" s="67">
        <f>SUM('5307 Line Item Budget Sheet'!B24)</f>
        <v>0</v>
      </c>
    </row>
    <row r="31" spans="1:2" ht="15.75" x14ac:dyDescent="0.2">
      <c r="A31" s="62"/>
      <c r="B31" s="67"/>
    </row>
    <row r="32" spans="1:2" ht="15.75" x14ac:dyDescent="0.2">
      <c r="A32" s="63" t="s">
        <v>14</v>
      </c>
      <c r="B32" s="69">
        <f>SUM(B30:B31)</f>
        <v>0</v>
      </c>
    </row>
    <row r="34" spans="1:2" ht="15.75" x14ac:dyDescent="0.2">
      <c r="A34" s="62" t="s">
        <v>33</v>
      </c>
      <c r="B34" s="67">
        <f>ROUND(SUM(B32*0.8),0)</f>
        <v>0</v>
      </c>
    </row>
    <row r="35" spans="1:2" ht="15.75" x14ac:dyDescent="0.2">
      <c r="A35" s="62"/>
      <c r="B35" s="67"/>
    </row>
    <row r="36" spans="1:2" ht="15.75" x14ac:dyDescent="0.2">
      <c r="A36" s="62" t="s">
        <v>34</v>
      </c>
      <c r="B36" s="67">
        <f>ROUND(SUM(B32*0.2),0)</f>
        <v>0</v>
      </c>
    </row>
    <row r="37" spans="1:2" ht="15.75" x14ac:dyDescent="0.2">
      <c r="A37" s="142"/>
      <c r="B37" s="143"/>
    </row>
    <row r="38" spans="1:2" ht="15.75" x14ac:dyDescent="0.2">
      <c r="A38" s="148" t="s">
        <v>29</v>
      </c>
      <c r="B38" s="149"/>
    </row>
    <row r="39" spans="1:2" ht="15.75" x14ac:dyDescent="0.2">
      <c r="A39" s="150" t="s">
        <v>30</v>
      </c>
      <c r="B39" s="151">
        <v>0</v>
      </c>
    </row>
    <row r="40" spans="1:2" ht="15.75" x14ac:dyDescent="0.2">
      <c r="A40" s="150" t="s">
        <v>15</v>
      </c>
      <c r="B40" s="151">
        <v>0</v>
      </c>
    </row>
    <row r="41" spans="1:2" ht="15.75" x14ac:dyDescent="0.2">
      <c r="A41" s="150" t="s">
        <v>31</v>
      </c>
      <c r="B41" s="151">
        <f>SUM(B36-B39-B40)</f>
        <v>0</v>
      </c>
    </row>
    <row r="42" spans="1:2" ht="15.75" x14ac:dyDescent="0.25">
      <c r="A42" s="152" t="s">
        <v>32</v>
      </c>
      <c r="B42" s="153">
        <f>SUM(B39:B41)</f>
        <v>0</v>
      </c>
    </row>
    <row r="45" spans="1:2" ht="21" x14ac:dyDescent="0.2">
      <c r="A45" s="66" t="s">
        <v>240</v>
      </c>
    </row>
    <row r="46" spans="1:2" ht="15.75" x14ac:dyDescent="0.2">
      <c r="A46" s="62"/>
    </row>
    <row r="47" spans="1:2" ht="15.75" x14ac:dyDescent="0.2">
      <c r="A47" s="62" t="s">
        <v>242</v>
      </c>
      <c r="B47" s="67">
        <f>SUM('5307 Line Item Budget Sheet'!B31)</f>
        <v>0</v>
      </c>
    </row>
    <row r="48" spans="1:2" ht="15.75" x14ac:dyDescent="0.2">
      <c r="A48" s="62"/>
      <c r="B48" s="67"/>
    </row>
    <row r="49" spans="1:2" ht="15.75" x14ac:dyDescent="0.2">
      <c r="A49" s="63" t="s">
        <v>14</v>
      </c>
      <c r="B49" s="69">
        <f>SUM(B47:B48)</f>
        <v>0</v>
      </c>
    </row>
    <row r="51" spans="1:2" ht="15.75" x14ac:dyDescent="0.2">
      <c r="A51" s="62" t="s">
        <v>33</v>
      </c>
      <c r="B51" s="67">
        <f>ROUND(SUM(B49*0.8),0)</f>
        <v>0</v>
      </c>
    </row>
    <row r="52" spans="1:2" ht="15.75" x14ac:dyDescent="0.2">
      <c r="A52" s="62"/>
      <c r="B52" s="67"/>
    </row>
    <row r="53" spans="1:2" ht="15.75" x14ac:dyDescent="0.2">
      <c r="A53" s="62" t="s">
        <v>34</v>
      </c>
      <c r="B53" s="67">
        <f>ROUND(SUM(B49*0.2),0)</f>
        <v>0</v>
      </c>
    </row>
    <row r="54" spans="1:2" ht="15.75" x14ac:dyDescent="0.2">
      <c r="A54" s="142"/>
      <c r="B54" s="143"/>
    </row>
    <row r="55" spans="1:2" ht="15.75" x14ac:dyDescent="0.2">
      <c r="A55" s="148" t="s">
        <v>29</v>
      </c>
      <c r="B55" s="149"/>
    </row>
    <row r="56" spans="1:2" ht="15.75" x14ac:dyDescent="0.2">
      <c r="A56" s="150" t="s">
        <v>30</v>
      </c>
      <c r="B56" s="151">
        <v>0</v>
      </c>
    </row>
    <row r="57" spans="1:2" ht="15.75" x14ac:dyDescent="0.2">
      <c r="A57" s="150" t="s">
        <v>15</v>
      </c>
      <c r="B57" s="151">
        <v>0</v>
      </c>
    </row>
    <row r="58" spans="1:2" ht="15.75" x14ac:dyDescent="0.2">
      <c r="A58" s="150" t="s">
        <v>31</v>
      </c>
      <c r="B58" s="151">
        <f>SUM(B53-B56-B57)</f>
        <v>0</v>
      </c>
    </row>
    <row r="59" spans="1:2" ht="15.75" x14ac:dyDescent="0.25">
      <c r="A59" s="152" t="s">
        <v>32</v>
      </c>
      <c r="B59" s="153">
        <f>SUM(B56:B58)</f>
        <v>0</v>
      </c>
    </row>
  </sheetData>
  <mergeCells count="2">
    <mergeCell ref="A2:E2"/>
    <mergeCell ref="A3:E3"/>
  </mergeCells>
  <pageMargins left="0.7" right="0.7" top="0.75" bottom="0.75" header="0.3" footer="0.3"/>
  <pageSetup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F2CC7-7761-4D27-99A2-464275F4B219}">
  <sheetPr>
    <tabColor rgb="FF00B0F0"/>
  </sheetPr>
  <dimension ref="A1:F14"/>
  <sheetViews>
    <sheetView workbookViewId="0"/>
  </sheetViews>
  <sheetFormatPr defaultRowHeight="12.75" x14ac:dyDescent="0.2"/>
  <cols>
    <col min="1" max="1" width="42.42578125" customWidth="1"/>
    <col min="2" max="5" width="14.140625" customWidth="1"/>
    <col min="6" max="6" width="15" customWidth="1"/>
  </cols>
  <sheetData>
    <row r="1" spans="1:6" x14ac:dyDescent="0.2">
      <c r="A1" s="189" t="s">
        <v>315</v>
      </c>
    </row>
    <row r="2" spans="1:6" x14ac:dyDescent="0.2">
      <c r="A2" s="1" t="s">
        <v>244</v>
      </c>
    </row>
    <row r="4" spans="1:6" ht="15.75" x14ac:dyDescent="0.2">
      <c r="A4" s="258" t="s">
        <v>218</v>
      </c>
      <c r="B4" s="158"/>
      <c r="C4" s="158"/>
      <c r="D4" s="155"/>
      <c r="E4" s="155"/>
      <c r="F4" s="155"/>
    </row>
    <row r="5" spans="1:6" ht="15.75" x14ac:dyDescent="0.2">
      <c r="A5" s="258"/>
      <c r="B5" s="159" t="s">
        <v>227</v>
      </c>
      <c r="C5" s="159" t="s">
        <v>228</v>
      </c>
      <c r="D5" s="156" t="s">
        <v>229</v>
      </c>
      <c r="E5" s="156" t="s">
        <v>230</v>
      </c>
      <c r="F5" s="156" t="s">
        <v>231</v>
      </c>
    </row>
    <row r="6" spans="1:6" ht="31.5" x14ac:dyDescent="0.2">
      <c r="A6" s="258"/>
      <c r="B6" s="159" t="s">
        <v>232</v>
      </c>
      <c r="C6" s="159" t="s">
        <v>233</v>
      </c>
      <c r="D6" s="156" t="s">
        <v>234</v>
      </c>
      <c r="E6" s="156" t="s">
        <v>235</v>
      </c>
      <c r="F6" s="156" t="s">
        <v>17</v>
      </c>
    </row>
    <row r="7" spans="1:6" ht="36.6" customHeight="1" x14ac:dyDescent="0.2">
      <c r="A7" s="258"/>
      <c r="B7" s="160"/>
      <c r="C7" s="160"/>
      <c r="D7" s="161" t="s">
        <v>236</v>
      </c>
      <c r="E7" s="161" t="s">
        <v>237</v>
      </c>
      <c r="F7" s="157"/>
    </row>
    <row r="8" spans="1:6" ht="19.899999999999999" customHeight="1" x14ac:dyDescent="0.2">
      <c r="A8" s="146" t="s">
        <v>245</v>
      </c>
      <c r="B8" s="154">
        <f>SUM('5307 Source Budget Sheets'!B17)</f>
        <v>0</v>
      </c>
      <c r="C8" s="154">
        <f>SUM('5307 Source Budget Sheets'!B24)</f>
        <v>0</v>
      </c>
      <c r="D8" s="154">
        <f>SUM('5307 Source Budget Sheets'!B22)</f>
        <v>0</v>
      </c>
      <c r="E8" s="154">
        <f>SUM('5307 Source Budget Sheets'!B23)</f>
        <v>0</v>
      </c>
      <c r="F8" s="154">
        <f>SUM(B8:E8)</f>
        <v>0</v>
      </c>
    </row>
    <row r="9" spans="1:6" ht="22.9" customHeight="1" x14ac:dyDescent="0.2">
      <c r="A9" s="146" t="s">
        <v>246</v>
      </c>
      <c r="B9" s="147">
        <f>SUM('5307 Source Budget Sheets'!B34)</f>
        <v>0</v>
      </c>
      <c r="C9" s="147">
        <f>SUM('5307 Source Budget Sheets'!B41)</f>
        <v>0</v>
      </c>
      <c r="D9" s="147">
        <f>SUM('5307 Source Budget Sheets'!B39)</f>
        <v>0</v>
      </c>
      <c r="E9" s="147">
        <f>SUM('5307 Source Budget Sheets'!B40)</f>
        <v>0</v>
      </c>
      <c r="F9" s="154">
        <f>SUM(B9:E9)</f>
        <v>0</v>
      </c>
    </row>
    <row r="10" spans="1:6" ht="19.899999999999999" customHeight="1" x14ac:dyDescent="0.2">
      <c r="A10" s="146" t="s">
        <v>247</v>
      </c>
      <c r="B10" s="147">
        <f>SUM('5307 Source Budget Sheets'!B51)</f>
        <v>0</v>
      </c>
      <c r="C10" s="147">
        <f>SUM('5307 Source Budget Sheets'!B58)</f>
        <v>0</v>
      </c>
      <c r="D10" s="147">
        <f>SUM('5307 Source Budget Sheets'!B56)</f>
        <v>0</v>
      </c>
      <c r="E10" s="147">
        <f>SUM('5307 Source Budget Sheets'!B57)</f>
        <v>0</v>
      </c>
      <c r="F10" s="154">
        <f>SUM(B10:E10)</f>
        <v>0</v>
      </c>
    </row>
    <row r="11" spans="1:6" ht="19.899999999999999" customHeight="1" x14ac:dyDescent="0.2">
      <c r="A11" s="146" t="s">
        <v>248</v>
      </c>
      <c r="B11" s="147">
        <f>SUM(B8:B10)</f>
        <v>0</v>
      </c>
      <c r="C11" s="147">
        <f>SUM(C8:C10)</f>
        <v>0</v>
      </c>
      <c r="D11" s="147">
        <f>SUM(D8:D10)</f>
        <v>0</v>
      </c>
      <c r="E11" s="147">
        <f>SUM(E8:E10)</f>
        <v>0</v>
      </c>
      <c r="F11" s="147">
        <f>SUM(F8:F10)</f>
        <v>0</v>
      </c>
    </row>
    <row r="14" spans="1:6" x14ac:dyDescent="0.2">
      <c r="F14" s="162"/>
    </row>
  </sheetData>
  <mergeCells count="1">
    <mergeCell ref="A4:A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BE7B2-C20E-42BF-A9DE-D0ACF358B82B}">
  <sheetPr>
    <tabColor rgb="FF00B0F0"/>
  </sheetPr>
  <dimension ref="A1:F27"/>
  <sheetViews>
    <sheetView view="pageBreakPreview" zoomScaleNormal="100" zoomScaleSheetLayoutView="100" workbookViewId="0">
      <selection activeCell="E24" sqref="E24"/>
    </sheetView>
  </sheetViews>
  <sheetFormatPr defaultRowHeight="12.75" x14ac:dyDescent="0.2"/>
  <cols>
    <col min="1" max="1" width="37.85546875" customWidth="1"/>
    <col min="2" max="2" width="13.7109375" customWidth="1"/>
    <col min="3" max="3" width="25.5703125" customWidth="1"/>
    <col min="4" max="4" width="19.85546875" customWidth="1"/>
    <col min="5" max="5" width="18.7109375" customWidth="1"/>
    <col min="6" max="6" width="20.85546875" customWidth="1"/>
  </cols>
  <sheetData>
    <row r="1" spans="1:6" ht="18.75" x14ac:dyDescent="0.3">
      <c r="A1" s="256" t="s">
        <v>249</v>
      </c>
      <c r="B1" s="256"/>
      <c r="C1" s="256"/>
      <c r="D1" s="256"/>
      <c r="E1" s="256"/>
      <c r="F1" s="256"/>
    </row>
    <row r="3" spans="1:6" s="27" customFormat="1" ht="15.75" x14ac:dyDescent="0.25">
      <c r="A3" s="27" t="s">
        <v>114</v>
      </c>
    </row>
    <row r="5" spans="1:6" ht="79.150000000000006" customHeight="1" x14ac:dyDescent="0.2">
      <c r="A5" s="78" t="s">
        <v>115</v>
      </c>
      <c r="B5" s="74" t="s">
        <v>116</v>
      </c>
      <c r="C5" s="74" t="s">
        <v>117</v>
      </c>
      <c r="D5" s="74" t="s">
        <v>118</v>
      </c>
      <c r="E5" s="74" t="s">
        <v>119</v>
      </c>
      <c r="F5" s="74" t="s">
        <v>120</v>
      </c>
    </row>
    <row r="6" spans="1:6" ht="15" x14ac:dyDescent="0.2">
      <c r="A6" s="75" t="s">
        <v>121</v>
      </c>
      <c r="B6" s="257">
        <v>6</v>
      </c>
      <c r="C6" s="255" t="s">
        <v>122</v>
      </c>
      <c r="D6" s="255" t="s">
        <v>123</v>
      </c>
      <c r="E6" s="255"/>
      <c r="F6" s="255"/>
    </row>
    <row r="7" spans="1:6" ht="15" x14ac:dyDescent="0.2">
      <c r="A7" s="80">
        <v>38500</v>
      </c>
      <c r="B7" s="257"/>
      <c r="C7" s="255"/>
      <c r="D7" s="255"/>
      <c r="E7" s="255"/>
      <c r="F7" s="255"/>
    </row>
    <row r="8" spans="1:6" ht="15" x14ac:dyDescent="0.2">
      <c r="A8" s="75" t="s">
        <v>124</v>
      </c>
      <c r="B8" s="255">
        <v>15</v>
      </c>
      <c r="C8" s="255"/>
      <c r="D8" s="255" t="s">
        <v>123</v>
      </c>
      <c r="E8" s="255"/>
      <c r="F8" s="255"/>
    </row>
    <row r="9" spans="1:6" ht="15" x14ac:dyDescent="0.2">
      <c r="A9" s="80" t="s">
        <v>125</v>
      </c>
      <c r="B9" s="255"/>
      <c r="C9" s="255"/>
      <c r="D9" s="255"/>
      <c r="E9" s="255"/>
      <c r="F9" s="255"/>
    </row>
    <row r="10" spans="1:6" ht="15" x14ac:dyDescent="0.2">
      <c r="A10" s="75" t="s">
        <v>126</v>
      </c>
      <c r="B10" s="255">
        <v>15</v>
      </c>
      <c r="C10" s="255"/>
      <c r="D10" s="255" t="s">
        <v>123</v>
      </c>
      <c r="E10" s="255"/>
      <c r="F10" s="255"/>
    </row>
    <row r="11" spans="1:6" ht="15" x14ac:dyDescent="0.2">
      <c r="A11" s="80" t="s">
        <v>125</v>
      </c>
      <c r="B11" s="255"/>
      <c r="C11" s="255"/>
      <c r="D11" s="255"/>
      <c r="E11" s="255"/>
      <c r="F11" s="255"/>
    </row>
    <row r="12" spans="1:6" ht="15" x14ac:dyDescent="0.2">
      <c r="A12" s="75" t="s">
        <v>127</v>
      </c>
      <c r="B12" s="255">
        <v>17</v>
      </c>
      <c r="C12" s="255"/>
      <c r="D12" s="255" t="s">
        <v>123</v>
      </c>
      <c r="E12" s="255"/>
      <c r="F12" s="255"/>
    </row>
    <row r="13" spans="1:6" ht="15" x14ac:dyDescent="0.2">
      <c r="A13" s="80" t="s">
        <v>128</v>
      </c>
      <c r="B13" s="255"/>
      <c r="C13" s="255"/>
      <c r="D13" s="255"/>
      <c r="E13" s="255"/>
      <c r="F13" s="255"/>
    </row>
    <row r="14" spans="1:6" ht="15" x14ac:dyDescent="0.2">
      <c r="A14" s="75" t="s">
        <v>127</v>
      </c>
      <c r="B14" s="255">
        <v>21</v>
      </c>
      <c r="C14" s="255"/>
      <c r="D14" s="255" t="s">
        <v>123</v>
      </c>
      <c r="E14" s="255"/>
      <c r="F14" s="255"/>
    </row>
    <row r="15" spans="1:6" ht="15" x14ac:dyDescent="0.2">
      <c r="A15" s="80" t="s">
        <v>129</v>
      </c>
      <c r="B15" s="255"/>
      <c r="C15" s="255"/>
      <c r="D15" s="255"/>
      <c r="E15" s="255"/>
      <c r="F15" s="255"/>
    </row>
    <row r="16" spans="1:6" ht="15" x14ac:dyDescent="0.2">
      <c r="A16" s="75" t="s">
        <v>127</v>
      </c>
      <c r="B16" s="255">
        <v>25</v>
      </c>
      <c r="C16" s="255"/>
      <c r="D16" s="255" t="s">
        <v>123</v>
      </c>
      <c r="E16" s="255"/>
      <c r="F16" s="255"/>
    </row>
    <row r="17" spans="1:6" ht="15" x14ac:dyDescent="0.2">
      <c r="A17" s="80" t="s">
        <v>130</v>
      </c>
      <c r="B17" s="255"/>
      <c r="C17" s="255"/>
      <c r="D17" s="255"/>
      <c r="E17" s="255"/>
      <c r="F17" s="255"/>
    </row>
    <row r="18" spans="1:6" ht="15" x14ac:dyDescent="0.2">
      <c r="A18" s="76" t="s">
        <v>127</v>
      </c>
      <c r="B18" s="254">
        <v>25</v>
      </c>
      <c r="C18" s="255"/>
      <c r="D18" s="254" t="s">
        <v>131</v>
      </c>
      <c r="E18" s="255"/>
      <c r="F18" s="255"/>
    </row>
    <row r="19" spans="1:6" ht="15" x14ac:dyDescent="0.2">
      <c r="A19" s="81" t="s">
        <v>132</v>
      </c>
      <c r="B19" s="254"/>
      <c r="C19" s="255"/>
      <c r="D19" s="254"/>
      <c r="E19" s="255"/>
      <c r="F19" s="255"/>
    </row>
    <row r="20" spans="1:6" ht="15" x14ac:dyDescent="0.2">
      <c r="A20" s="76" t="s">
        <v>133</v>
      </c>
      <c r="B20" s="254" t="s">
        <v>134</v>
      </c>
      <c r="C20" s="255"/>
      <c r="D20" s="254" t="s">
        <v>123</v>
      </c>
      <c r="E20" s="255"/>
      <c r="F20" s="255"/>
    </row>
    <row r="21" spans="1:6" ht="15" x14ac:dyDescent="0.2">
      <c r="A21" s="81" t="s">
        <v>135</v>
      </c>
      <c r="B21" s="254"/>
      <c r="C21" s="255"/>
      <c r="D21" s="254"/>
      <c r="E21" s="255"/>
      <c r="F21" s="255"/>
    </row>
    <row r="22" spans="1:6" ht="15" x14ac:dyDescent="0.2">
      <c r="A22" s="76" t="s">
        <v>133</v>
      </c>
      <c r="B22" s="254" t="s">
        <v>134</v>
      </c>
      <c r="C22" s="255"/>
      <c r="D22" s="254" t="s">
        <v>131</v>
      </c>
      <c r="E22" s="255"/>
      <c r="F22" s="255"/>
    </row>
    <row r="23" spans="1:6" ht="15" x14ac:dyDescent="0.2">
      <c r="A23" s="81" t="s">
        <v>136</v>
      </c>
      <c r="B23" s="254"/>
      <c r="C23" s="255"/>
      <c r="D23" s="254"/>
      <c r="E23" s="255"/>
      <c r="F23" s="255"/>
    </row>
    <row r="24" spans="1:6" ht="18.75" x14ac:dyDescent="0.2">
      <c r="A24" s="79" t="s">
        <v>137</v>
      </c>
      <c r="B24" s="77"/>
      <c r="C24" s="77"/>
      <c r="D24" s="77"/>
      <c r="E24" s="195">
        <f>SUM(E6:E23)</f>
        <v>0</v>
      </c>
      <c r="F24" s="77"/>
    </row>
    <row r="25" spans="1:6" ht="41.45" customHeight="1" x14ac:dyDescent="0.2">
      <c r="A25" s="245" t="s">
        <v>138</v>
      </c>
      <c r="B25" s="246"/>
      <c r="C25" s="246"/>
      <c r="D25" s="246"/>
      <c r="E25" s="246"/>
      <c r="F25" s="247"/>
    </row>
    <row r="26" spans="1:6" ht="13.15" customHeight="1" x14ac:dyDescent="0.2">
      <c r="A26" s="248" t="s">
        <v>139</v>
      </c>
      <c r="B26" s="249"/>
      <c r="C26" s="249"/>
      <c r="D26" s="249"/>
      <c r="E26" s="249"/>
      <c r="F26" s="250"/>
    </row>
    <row r="27" spans="1:6" ht="30" customHeight="1" thickBot="1" x14ac:dyDescent="0.25">
      <c r="A27" s="251" t="s">
        <v>140</v>
      </c>
      <c r="B27" s="252"/>
      <c r="C27" s="252"/>
      <c r="D27" s="252"/>
      <c r="E27" s="252"/>
      <c r="F27" s="253"/>
    </row>
  </sheetData>
  <mergeCells count="49">
    <mergeCell ref="A26:F26"/>
    <mergeCell ref="A27:F27"/>
    <mergeCell ref="A1:F1"/>
    <mergeCell ref="B22:B23"/>
    <mergeCell ref="C22:C23"/>
    <mergeCell ref="D22:D23"/>
    <mergeCell ref="E22:E23"/>
    <mergeCell ref="F22:F23"/>
    <mergeCell ref="A25:F25"/>
    <mergeCell ref="B18:B19"/>
    <mergeCell ref="C18:C19"/>
    <mergeCell ref="D18:D19"/>
    <mergeCell ref="E18:E19"/>
    <mergeCell ref="F18:F19"/>
    <mergeCell ref="B20:B21"/>
    <mergeCell ref="C20:C21"/>
    <mergeCell ref="D20:D21"/>
    <mergeCell ref="E20:E21"/>
    <mergeCell ref="F20:F21"/>
    <mergeCell ref="B14:B15"/>
    <mergeCell ref="C14:C15"/>
    <mergeCell ref="D14:D15"/>
    <mergeCell ref="E14:E15"/>
    <mergeCell ref="F14:F15"/>
    <mergeCell ref="B16:B17"/>
    <mergeCell ref="C16:C17"/>
    <mergeCell ref="D16:D17"/>
    <mergeCell ref="E16:E17"/>
    <mergeCell ref="F16:F17"/>
    <mergeCell ref="B10:B11"/>
    <mergeCell ref="C10:C11"/>
    <mergeCell ref="D10:D11"/>
    <mergeCell ref="E10:E11"/>
    <mergeCell ref="F10:F11"/>
    <mergeCell ref="B12:B13"/>
    <mergeCell ref="C12:C13"/>
    <mergeCell ref="D12:D13"/>
    <mergeCell ref="E12:E13"/>
    <mergeCell ref="F12:F13"/>
    <mergeCell ref="B6:B7"/>
    <mergeCell ref="C6:C7"/>
    <mergeCell ref="D6:D7"/>
    <mergeCell ref="E6:E7"/>
    <mergeCell ref="F6:F7"/>
    <mergeCell ref="B8:B9"/>
    <mergeCell ref="C8:C9"/>
    <mergeCell ref="D8:D9"/>
    <mergeCell ref="E8:E9"/>
    <mergeCell ref="F8:F9"/>
  </mergeCells>
  <pageMargins left="0.25" right="0.25" top="0.75" bottom="0.75" header="0.3" footer="0.3"/>
  <pageSetup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C508C-5D0C-4B21-A456-72A280DA2B41}">
  <sheetPr>
    <pageSetUpPr fitToPage="1"/>
  </sheetPr>
  <dimension ref="A1:K52"/>
  <sheetViews>
    <sheetView view="pageBreakPreview" zoomScale="128" zoomScaleNormal="100" zoomScaleSheetLayoutView="128" workbookViewId="0">
      <selection activeCell="C4" sqref="C4:D4"/>
    </sheetView>
  </sheetViews>
  <sheetFormatPr defaultRowHeight="12.75" x14ac:dyDescent="0.2"/>
  <cols>
    <col min="1" max="1" width="11.7109375" customWidth="1"/>
    <col min="2" max="2" width="10.28515625" customWidth="1"/>
    <col min="3" max="3" width="25.5703125" customWidth="1"/>
    <col min="4" max="4" width="18.7109375" customWidth="1"/>
    <col min="5" max="5" width="13.28515625" bestFit="1" customWidth="1"/>
    <col min="6" max="6" width="12.5703125" customWidth="1"/>
    <col min="7" max="7" width="11.7109375" customWidth="1"/>
    <col min="8" max="8" width="14.5703125" customWidth="1"/>
  </cols>
  <sheetData>
    <row r="1" spans="1:8" ht="21" x14ac:dyDescent="0.35">
      <c r="A1" s="259" t="s">
        <v>37</v>
      </c>
      <c r="B1" s="259"/>
      <c r="C1" s="259"/>
      <c r="D1" s="259"/>
      <c r="E1" s="259"/>
      <c r="F1" s="259"/>
      <c r="G1" s="259"/>
      <c r="H1" s="259"/>
    </row>
    <row r="2" spans="1:8" ht="27.6" customHeight="1" x14ac:dyDescent="0.2">
      <c r="A2" s="260" t="s">
        <v>38</v>
      </c>
      <c r="B2" s="260"/>
      <c r="C2" s="260"/>
      <c r="D2" s="260"/>
      <c r="E2" s="260"/>
      <c r="F2" s="260"/>
      <c r="G2" s="260"/>
      <c r="H2" s="260"/>
    </row>
    <row r="3" spans="1:8" ht="7.9" customHeight="1" x14ac:dyDescent="0.25">
      <c r="D3" s="3"/>
      <c r="E3" s="3"/>
      <c r="F3" s="3"/>
      <c r="G3" s="3"/>
      <c r="H3" s="3"/>
    </row>
    <row r="4" spans="1:8" ht="18.75" x14ac:dyDescent="0.3">
      <c r="A4" s="4" t="s">
        <v>39</v>
      </c>
      <c r="B4" s="4"/>
      <c r="C4" s="266"/>
      <c r="D4" s="266"/>
      <c r="E4" s="3"/>
      <c r="F4" s="3"/>
      <c r="G4" s="3"/>
      <c r="H4" s="3"/>
    </row>
    <row r="5" spans="1:8" ht="15" x14ac:dyDescent="0.25">
      <c r="C5" s="3"/>
      <c r="D5" s="3"/>
      <c r="E5" s="3"/>
      <c r="F5" s="3"/>
      <c r="G5" s="3"/>
      <c r="H5" s="3"/>
    </row>
    <row r="6" spans="1:8" ht="31.15" customHeight="1" x14ac:dyDescent="0.25">
      <c r="A6" s="5" t="s">
        <v>40</v>
      </c>
      <c r="B6" s="5" t="s">
        <v>41</v>
      </c>
      <c r="C6" s="5" t="s">
        <v>42</v>
      </c>
      <c r="D6" s="5" t="s">
        <v>43</v>
      </c>
      <c r="E6" s="6" t="s">
        <v>16</v>
      </c>
      <c r="F6" s="5" t="s">
        <v>44</v>
      </c>
      <c r="G6" s="5" t="s">
        <v>45</v>
      </c>
      <c r="H6" s="6" t="s">
        <v>46</v>
      </c>
    </row>
    <row r="7" spans="1:8" ht="15.75" x14ac:dyDescent="0.25">
      <c r="A7" s="7">
        <v>1</v>
      </c>
      <c r="B7" s="7"/>
      <c r="C7" s="7"/>
      <c r="D7" s="8">
        <v>0</v>
      </c>
      <c r="E7" s="9">
        <v>0</v>
      </c>
      <c r="F7" s="10"/>
      <c r="G7" s="10">
        <v>5</v>
      </c>
      <c r="H7" s="11">
        <f t="shared" ref="H7:H26" si="0">SUM(D7/G7)</f>
        <v>0</v>
      </c>
    </row>
    <row r="8" spans="1:8" ht="15.75" x14ac:dyDescent="0.25">
      <c r="A8" s="7">
        <v>2</v>
      </c>
      <c r="B8" s="7"/>
      <c r="C8" s="7"/>
      <c r="D8" s="8">
        <v>0</v>
      </c>
      <c r="E8" s="9">
        <v>0</v>
      </c>
      <c r="F8" s="10"/>
      <c r="G8" s="10">
        <v>5</v>
      </c>
      <c r="H8" s="11">
        <f t="shared" si="0"/>
        <v>0</v>
      </c>
    </row>
    <row r="9" spans="1:8" ht="15.75" x14ac:dyDescent="0.25">
      <c r="A9" s="7">
        <v>3</v>
      </c>
      <c r="B9" s="12"/>
      <c r="C9" s="12"/>
      <c r="D9" s="13">
        <v>0</v>
      </c>
      <c r="E9" s="14">
        <v>0</v>
      </c>
      <c r="F9" s="15"/>
      <c r="G9" s="10">
        <v>5</v>
      </c>
      <c r="H9" s="16">
        <f t="shared" si="0"/>
        <v>0</v>
      </c>
    </row>
    <row r="10" spans="1:8" ht="15.75" x14ac:dyDescent="0.25">
      <c r="A10" s="7">
        <v>4</v>
      </c>
      <c r="B10" s="12"/>
      <c r="C10" s="12"/>
      <c r="D10" s="13">
        <v>0</v>
      </c>
      <c r="E10" s="14">
        <v>0</v>
      </c>
      <c r="F10" s="15"/>
      <c r="G10" s="10">
        <v>5</v>
      </c>
      <c r="H10" s="16">
        <f t="shared" si="0"/>
        <v>0</v>
      </c>
    </row>
    <row r="11" spans="1:8" ht="15.75" x14ac:dyDescent="0.25">
      <c r="A11" s="7">
        <v>5</v>
      </c>
      <c r="B11" s="17"/>
      <c r="C11" s="17"/>
      <c r="D11" s="13">
        <v>0</v>
      </c>
      <c r="E11" s="14">
        <v>0</v>
      </c>
      <c r="F11" s="18"/>
      <c r="G11" s="10">
        <v>5</v>
      </c>
      <c r="H11" s="19">
        <f t="shared" si="0"/>
        <v>0</v>
      </c>
    </row>
    <row r="12" spans="1:8" ht="15.75" x14ac:dyDescent="0.25">
      <c r="A12" s="7">
        <v>6</v>
      </c>
      <c r="B12" s="12"/>
      <c r="C12" s="12"/>
      <c r="D12" s="13">
        <v>0</v>
      </c>
      <c r="E12" s="9">
        <v>0</v>
      </c>
      <c r="F12" s="15"/>
      <c r="G12" s="10">
        <v>5</v>
      </c>
      <c r="H12" s="16">
        <f t="shared" si="0"/>
        <v>0</v>
      </c>
    </row>
    <row r="13" spans="1:8" ht="15.75" x14ac:dyDescent="0.25">
      <c r="A13" s="7">
        <v>7</v>
      </c>
      <c r="B13" s="12"/>
      <c r="C13" s="12"/>
      <c r="D13" s="13">
        <v>0</v>
      </c>
      <c r="E13" s="14">
        <v>0</v>
      </c>
      <c r="F13" s="15"/>
      <c r="G13" s="10">
        <v>5</v>
      </c>
      <c r="H13" s="16">
        <f t="shared" si="0"/>
        <v>0</v>
      </c>
    </row>
    <row r="14" spans="1:8" ht="15.75" x14ac:dyDescent="0.25">
      <c r="A14" s="7">
        <v>8</v>
      </c>
      <c r="B14" s="12"/>
      <c r="C14" s="12"/>
      <c r="D14" s="13">
        <v>0</v>
      </c>
      <c r="E14" s="14">
        <v>0</v>
      </c>
      <c r="F14" s="15"/>
      <c r="G14" s="10">
        <v>5</v>
      </c>
      <c r="H14" s="16">
        <f t="shared" si="0"/>
        <v>0</v>
      </c>
    </row>
    <row r="15" spans="1:8" ht="15.75" x14ac:dyDescent="0.25">
      <c r="A15" s="7">
        <v>9</v>
      </c>
      <c r="B15" s="12"/>
      <c r="C15" s="12"/>
      <c r="D15" s="13">
        <v>0</v>
      </c>
      <c r="E15" s="14"/>
      <c r="F15" s="15"/>
      <c r="G15" s="10">
        <v>5</v>
      </c>
      <c r="H15" s="16">
        <f t="shared" si="0"/>
        <v>0</v>
      </c>
    </row>
    <row r="16" spans="1:8" ht="15.75" x14ac:dyDescent="0.25">
      <c r="A16" s="7">
        <v>10</v>
      </c>
      <c r="B16" s="12"/>
      <c r="C16" s="12"/>
      <c r="D16" s="13">
        <v>0</v>
      </c>
      <c r="E16" s="14"/>
      <c r="F16" s="15"/>
      <c r="G16" s="10">
        <v>5</v>
      </c>
      <c r="H16" s="16">
        <f t="shared" si="0"/>
        <v>0</v>
      </c>
    </row>
    <row r="17" spans="1:11" ht="15.75" x14ac:dyDescent="0.25">
      <c r="A17" s="7">
        <v>11</v>
      </c>
      <c r="B17" s="12"/>
      <c r="C17" s="12"/>
      <c r="D17" s="13">
        <v>0</v>
      </c>
      <c r="E17" s="14"/>
      <c r="F17" s="15"/>
      <c r="G17" s="10">
        <v>5</v>
      </c>
      <c r="H17" s="16">
        <f t="shared" si="0"/>
        <v>0</v>
      </c>
    </row>
    <row r="18" spans="1:11" ht="15.75" x14ac:dyDescent="0.25">
      <c r="A18" s="7">
        <v>12</v>
      </c>
      <c r="B18" s="12"/>
      <c r="C18" s="12"/>
      <c r="D18" s="13">
        <v>0</v>
      </c>
      <c r="E18" s="14"/>
      <c r="F18" s="15"/>
      <c r="G18" s="10">
        <v>5</v>
      </c>
      <c r="H18" s="16">
        <f t="shared" si="0"/>
        <v>0</v>
      </c>
    </row>
    <row r="19" spans="1:11" ht="15.75" x14ac:dyDescent="0.25">
      <c r="A19" s="7">
        <v>13</v>
      </c>
      <c r="B19" s="12"/>
      <c r="C19" s="12"/>
      <c r="D19" s="13">
        <v>0</v>
      </c>
      <c r="E19" s="14"/>
      <c r="F19" s="15"/>
      <c r="G19" s="10">
        <v>5</v>
      </c>
      <c r="H19" s="16">
        <f t="shared" si="0"/>
        <v>0</v>
      </c>
    </row>
    <row r="20" spans="1:11" ht="15.75" x14ac:dyDescent="0.25">
      <c r="A20" s="7">
        <v>14</v>
      </c>
      <c r="B20" s="12"/>
      <c r="C20" s="12"/>
      <c r="D20" s="13">
        <v>0</v>
      </c>
      <c r="E20" s="14">
        <v>0</v>
      </c>
      <c r="F20" s="15"/>
      <c r="G20" s="10">
        <v>5</v>
      </c>
      <c r="H20" s="16">
        <f t="shared" si="0"/>
        <v>0</v>
      </c>
    </row>
    <row r="21" spans="1:11" ht="15.75" x14ac:dyDescent="0.25">
      <c r="A21" s="7">
        <v>15</v>
      </c>
      <c r="B21" s="12"/>
      <c r="C21" s="12"/>
      <c r="D21" s="13">
        <v>0</v>
      </c>
      <c r="E21" s="14">
        <v>0</v>
      </c>
      <c r="F21" s="15"/>
      <c r="G21" s="10">
        <v>5</v>
      </c>
      <c r="H21" s="16">
        <f t="shared" si="0"/>
        <v>0</v>
      </c>
    </row>
    <row r="22" spans="1:11" ht="15.75" x14ac:dyDescent="0.25">
      <c r="A22" s="7">
        <v>16</v>
      </c>
      <c r="B22" s="12"/>
      <c r="C22" s="12"/>
      <c r="D22" s="13">
        <v>0</v>
      </c>
      <c r="E22" s="14">
        <v>0</v>
      </c>
      <c r="F22" s="15"/>
      <c r="G22" s="10">
        <v>5</v>
      </c>
      <c r="H22" s="16">
        <f t="shared" si="0"/>
        <v>0</v>
      </c>
    </row>
    <row r="23" spans="1:11" ht="15.75" x14ac:dyDescent="0.25">
      <c r="A23" s="7">
        <v>17</v>
      </c>
      <c r="B23" s="17"/>
      <c r="C23" s="17"/>
      <c r="D23" s="20">
        <v>0</v>
      </c>
      <c r="E23" s="21">
        <v>0</v>
      </c>
      <c r="F23" s="18"/>
      <c r="G23" s="10">
        <v>5</v>
      </c>
      <c r="H23" s="16">
        <f t="shared" si="0"/>
        <v>0</v>
      </c>
    </row>
    <row r="24" spans="1:11" ht="15.75" x14ac:dyDescent="0.25">
      <c r="A24" s="7">
        <v>18</v>
      </c>
      <c r="B24" s="12"/>
      <c r="C24" s="12"/>
      <c r="D24" s="13">
        <v>0</v>
      </c>
      <c r="E24" s="14">
        <v>0</v>
      </c>
      <c r="F24" s="15"/>
      <c r="G24" s="10">
        <v>5</v>
      </c>
      <c r="H24" s="16">
        <f t="shared" si="0"/>
        <v>0</v>
      </c>
    </row>
    <row r="25" spans="1:11" ht="15.75" x14ac:dyDescent="0.25">
      <c r="A25" s="7">
        <v>19</v>
      </c>
      <c r="B25" s="12"/>
      <c r="C25" s="12"/>
      <c r="D25" s="13">
        <v>0</v>
      </c>
      <c r="E25" s="14">
        <v>0</v>
      </c>
      <c r="F25" s="15"/>
      <c r="G25" s="10">
        <v>5</v>
      </c>
      <c r="H25" s="16">
        <f t="shared" ref="H25" si="1">SUM(D25/G25)</f>
        <v>0</v>
      </c>
    </row>
    <row r="26" spans="1:11" ht="15.75" x14ac:dyDescent="0.25">
      <c r="A26" s="7">
        <v>20</v>
      </c>
      <c r="B26" s="12"/>
      <c r="C26" s="12"/>
      <c r="D26" s="13">
        <v>0</v>
      </c>
      <c r="E26" s="14">
        <v>0</v>
      </c>
      <c r="F26" s="15"/>
      <c r="G26" s="10">
        <v>5</v>
      </c>
      <c r="H26" s="16">
        <f t="shared" si="0"/>
        <v>0</v>
      </c>
    </row>
    <row r="27" spans="1:11" ht="15.75" x14ac:dyDescent="0.25">
      <c r="C27" s="27"/>
      <c r="D27" s="23">
        <f>SUM(D8:D26)</f>
        <v>0</v>
      </c>
      <c r="E27" s="22"/>
      <c r="F27" s="22"/>
      <c r="G27" s="28" t="s">
        <v>47</v>
      </c>
      <c r="H27" s="24">
        <f>SUM(H7:H26)</f>
        <v>0</v>
      </c>
    </row>
    <row r="28" spans="1:11" ht="15" x14ac:dyDescent="0.25">
      <c r="C28" s="3"/>
      <c r="D28" s="3"/>
      <c r="E28" s="3"/>
      <c r="F28" s="3"/>
      <c r="G28" s="3"/>
      <c r="H28" s="25"/>
    </row>
    <row r="29" spans="1:11" s="88" customFormat="1" ht="19.899999999999999" customHeight="1" x14ac:dyDescent="0.2">
      <c r="A29" s="87" t="s">
        <v>48</v>
      </c>
      <c r="B29" s="87"/>
      <c r="D29" s="87"/>
      <c r="E29" s="87"/>
      <c r="F29" s="87"/>
      <c r="G29" s="89"/>
      <c r="H29" s="89"/>
      <c r="I29" s="90"/>
      <c r="J29" s="90"/>
      <c r="K29" s="90"/>
    </row>
    <row r="30" spans="1:11" s="82" customFormat="1" ht="16.899999999999999" customHeight="1" thickBot="1" x14ac:dyDescent="0.25">
      <c r="A30" s="86" t="s">
        <v>49</v>
      </c>
      <c r="B30" s="262" t="s">
        <v>50</v>
      </c>
      <c r="C30" s="262"/>
      <c r="D30" s="262"/>
      <c r="E30" s="264" t="s">
        <v>51</v>
      </c>
      <c r="F30" s="264"/>
      <c r="G30" s="70"/>
      <c r="H30" s="70"/>
    </row>
    <row r="31" spans="1:11" ht="15.6" customHeight="1" x14ac:dyDescent="0.25">
      <c r="A31" s="83" t="s">
        <v>52</v>
      </c>
      <c r="B31" s="263" t="s">
        <v>53</v>
      </c>
      <c r="C31" s="263"/>
      <c r="D31" s="263"/>
      <c r="E31" s="263" t="s">
        <v>54</v>
      </c>
      <c r="F31" s="263"/>
      <c r="G31" s="3"/>
      <c r="H31" s="3"/>
    </row>
    <row r="32" spans="1:11" ht="15" x14ac:dyDescent="0.25">
      <c r="A32" s="261" t="s">
        <v>55</v>
      </c>
      <c r="B32" s="265" t="s">
        <v>56</v>
      </c>
      <c r="C32" s="265"/>
      <c r="D32" s="265"/>
      <c r="E32" s="265" t="s">
        <v>57</v>
      </c>
      <c r="F32" s="265"/>
      <c r="G32" s="3"/>
      <c r="H32" s="3"/>
    </row>
    <row r="33" spans="1:8" ht="15" x14ac:dyDescent="0.25">
      <c r="A33" s="261"/>
      <c r="B33" s="265" t="s">
        <v>58</v>
      </c>
      <c r="C33" s="265"/>
      <c r="D33" s="265"/>
      <c r="E33" s="265" t="s">
        <v>59</v>
      </c>
      <c r="F33" s="265"/>
      <c r="G33" s="3"/>
      <c r="H33" s="3"/>
    </row>
    <row r="34" spans="1:8" ht="15" x14ac:dyDescent="0.25">
      <c r="A34" s="91" t="s">
        <v>60</v>
      </c>
      <c r="B34" s="265" t="s">
        <v>61</v>
      </c>
      <c r="C34" s="265"/>
      <c r="D34" s="265"/>
      <c r="E34" s="265" t="s">
        <v>62</v>
      </c>
      <c r="F34" s="265"/>
      <c r="G34" s="3"/>
      <c r="H34" s="3"/>
    </row>
    <row r="35" spans="1:8" ht="15" x14ac:dyDescent="0.25">
      <c r="A35" s="91" t="s">
        <v>63</v>
      </c>
      <c r="B35" s="265" t="s">
        <v>64</v>
      </c>
      <c r="C35" s="265"/>
      <c r="D35" s="265"/>
      <c r="E35" s="265" t="s">
        <v>62</v>
      </c>
      <c r="F35" s="265"/>
      <c r="G35" s="3"/>
      <c r="H35" s="3"/>
    </row>
    <row r="36" spans="1:8" ht="15" x14ac:dyDescent="0.25">
      <c r="B36" s="267"/>
      <c r="C36" s="267"/>
      <c r="D36" s="267"/>
      <c r="E36" s="267"/>
      <c r="F36" s="267"/>
      <c r="G36" s="3"/>
      <c r="H36" s="3"/>
    </row>
    <row r="37" spans="1:8" ht="15.6" customHeight="1" x14ac:dyDescent="0.25">
      <c r="A37" s="85" t="s">
        <v>65</v>
      </c>
      <c r="B37" s="84"/>
      <c r="C37" s="84"/>
      <c r="D37" s="84"/>
      <c r="E37" s="84"/>
      <c r="F37" s="84"/>
      <c r="G37" s="3"/>
      <c r="H37" s="3"/>
    </row>
    <row r="38" spans="1:8" ht="14.45" customHeight="1" x14ac:dyDescent="0.25">
      <c r="A38" s="84"/>
      <c r="B38" s="84"/>
      <c r="C38" s="84"/>
      <c r="D38" s="84"/>
      <c r="E38" s="84"/>
      <c r="F38" s="84"/>
      <c r="G38" s="3"/>
      <c r="H38" s="3"/>
    </row>
    <row r="43" spans="1:8" ht="15.75" x14ac:dyDescent="0.25">
      <c r="C43" s="22"/>
      <c r="D43" s="22"/>
      <c r="F43" s="22"/>
      <c r="G43" s="22"/>
    </row>
    <row r="44" spans="1:8" ht="15.75" x14ac:dyDescent="0.25">
      <c r="C44" s="22"/>
      <c r="D44" s="22"/>
      <c r="F44" s="22"/>
      <c r="G44" s="22"/>
    </row>
    <row r="45" spans="1:8" ht="15.75" x14ac:dyDescent="0.25">
      <c r="C45" s="22"/>
      <c r="D45" s="22"/>
      <c r="F45" s="22"/>
      <c r="G45" s="22"/>
    </row>
    <row r="46" spans="1:8" ht="15.75" x14ac:dyDescent="0.25">
      <c r="C46" s="22"/>
      <c r="D46" s="22"/>
      <c r="F46" s="22"/>
      <c r="G46" s="22"/>
    </row>
    <row r="47" spans="1:8" ht="15.75" x14ac:dyDescent="0.25">
      <c r="C47" s="22"/>
      <c r="D47" s="22"/>
      <c r="F47" s="22"/>
      <c r="G47" s="22"/>
    </row>
    <row r="48" spans="1:8" ht="15.75" x14ac:dyDescent="0.25">
      <c r="C48" s="22"/>
      <c r="D48" s="22"/>
      <c r="F48" s="22"/>
      <c r="G48" s="22"/>
    </row>
    <row r="49" spans="3:7" ht="15.75" x14ac:dyDescent="0.25">
      <c r="C49" s="22"/>
      <c r="D49" s="22"/>
      <c r="F49" s="22"/>
      <c r="G49" s="22"/>
    </row>
    <row r="50" spans="3:7" ht="15.75" x14ac:dyDescent="0.25">
      <c r="C50" s="22"/>
      <c r="D50" s="22"/>
      <c r="F50" s="22"/>
      <c r="G50" s="22"/>
    </row>
    <row r="51" spans="3:7" ht="15.75" x14ac:dyDescent="0.25">
      <c r="C51" s="26"/>
      <c r="D51" s="26"/>
      <c r="F51" s="26"/>
      <c r="G51" s="26"/>
    </row>
    <row r="52" spans="3:7" ht="15.75" x14ac:dyDescent="0.25">
      <c r="C52" s="26"/>
      <c r="D52" s="26"/>
      <c r="F52" s="26"/>
      <c r="G52" s="26"/>
    </row>
  </sheetData>
  <mergeCells count="18">
    <mergeCell ref="B34:D34"/>
    <mergeCell ref="E34:F34"/>
    <mergeCell ref="B35:D35"/>
    <mergeCell ref="E35:F35"/>
    <mergeCell ref="B36:D36"/>
    <mergeCell ref="E36:F36"/>
    <mergeCell ref="A1:H1"/>
    <mergeCell ref="A2:H2"/>
    <mergeCell ref="A32:A33"/>
    <mergeCell ref="B30:D30"/>
    <mergeCell ref="B31:D31"/>
    <mergeCell ref="E30:F30"/>
    <mergeCell ref="E31:F31"/>
    <mergeCell ref="B32:D32"/>
    <mergeCell ref="E32:F32"/>
    <mergeCell ref="B33:D33"/>
    <mergeCell ref="E33:F33"/>
    <mergeCell ref="C4:D4"/>
  </mergeCells>
  <printOptions horizontalCentered="1"/>
  <pageMargins left="0.25" right="0.25" top="1" bottom="1" header="0.5" footer="0.5"/>
  <pageSetup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4"/>
  <sheetViews>
    <sheetView view="pageBreakPreview" zoomScale="148" zoomScaleNormal="100" zoomScaleSheetLayoutView="148" workbookViewId="0">
      <selection activeCell="C2" sqref="C2"/>
    </sheetView>
  </sheetViews>
  <sheetFormatPr defaultRowHeight="12.75" x14ac:dyDescent="0.2"/>
  <cols>
    <col min="1" max="1" width="5.7109375" customWidth="1"/>
    <col min="3" max="3" width="16" customWidth="1"/>
    <col min="4" max="4" width="24" customWidth="1"/>
    <col min="6" max="6" width="11.7109375" customWidth="1"/>
    <col min="10" max="10" width="11.5703125" customWidth="1"/>
    <col min="11" max="11" width="10.42578125" customWidth="1"/>
  </cols>
  <sheetData>
    <row r="1" spans="1:14" ht="33" customHeight="1" x14ac:dyDescent="0.2">
      <c r="A1" s="224" t="s">
        <v>66</v>
      </c>
      <c r="B1" s="225"/>
      <c r="C1" s="225"/>
      <c r="D1" s="225"/>
      <c r="E1" s="225"/>
      <c r="F1" s="225"/>
      <c r="G1" s="225"/>
      <c r="H1" s="225"/>
      <c r="I1" s="225"/>
      <c r="J1" s="225"/>
      <c r="K1" s="225"/>
      <c r="L1" s="225"/>
      <c r="M1" s="225"/>
      <c r="N1" s="225"/>
    </row>
    <row r="2" spans="1:14" ht="15.75" x14ac:dyDescent="0.2">
      <c r="A2" s="45" t="s">
        <v>67</v>
      </c>
      <c r="C2" s="40"/>
      <c r="D2" s="44"/>
      <c r="E2" s="44"/>
      <c r="F2" s="44"/>
      <c r="G2" s="44"/>
    </row>
    <row r="3" spans="1:14" ht="16.5" thickBot="1" x14ac:dyDescent="0.3">
      <c r="B3" s="36"/>
      <c r="C3" s="30"/>
      <c r="D3" s="29"/>
      <c r="E3" s="29"/>
      <c r="F3" s="29"/>
      <c r="G3" s="29"/>
      <c r="H3" s="29"/>
      <c r="I3" s="29"/>
      <c r="J3" s="29"/>
      <c r="K3" s="29"/>
      <c r="L3" s="29"/>
      <c r="M3" s="29"/>
      <c r="N3" s="29"/>
    </row>
    <row r="4" spans="1:14" s="41" customFormat="1" ht="95.45" customHeight="1" thickBot="1" x14ac:dyDescent="0.25">
      <c r="A4" s="37"/>
      <c r="B4" s="37" t="s">
        <v>68</v>
      </c>
      <c r="C4" s="38" t="s">
        <v>69</v>
      </c>
      <c r="D4" s="38" t="s">
        <v>70</v>
      </c>
      <c r="E4" s="38" t="s">
        <v>71</v>
      </c>
      <c r="F4" s="38" t="s">
        <v>72</v>
      </c>
      <c r="G4" s="38" t="s">
        <v>73</v>
      </c>
      <c r="H4" s="38" t="s">
        <v>74</v>
      </c>
      <c r="I4" s="38" t="s">
        <v>75</v>
      </c>
      <c r="J4" s="38" t="s">
        <v>76</v>
      </c>
      <c r="K4" s="38" t="s">
        <v>77</v>
      </c>
      <c r="L4" s="38" t="s">
        <v>78</v>
      </c>
      <c r="M4" s="38" t="s">
        <v>79</v>
      </c>
      <c r="N4" s="38" t="s">
        <v>80</v>
      </c>
    </row>
    <row r="5" spans="1:14" ht="16.5" thickBot="1" x14ac:dyDescent="0.25">
      <c r="A5" s="39">
        <v>1</v>
      </c>
      <c r="B5" s="42"/>
      <c r="C5" s="43"/>
      <c r="D5" s="43"/>
      <c r="E5" s="43"/>
      <c r="F5" s="43"/>
      <c r="G5" s="43"/>
      <c r="H5" s="43"/>
      <c r="I5" s="43"/>
      <c r="J5" s="43"/>
      <c r="K5" s="43"/>
      <c r="L5" s="43"/>
      <c r="M5" s="43"/>
      <c r="N5" s="43"/>
    </row>
    <row r="6" spans="1:14" ht="16.5" thickBot="1" x14ac:dyDescent="0.25">
      <c r="A6" s="39">
        <v>2</v>
      </c>
      <c r="B6" s="42"/>
      <c r="C6" s="43"/>
      <c r="D6" s="43"/>
      <c r="E6" s="43"/>
      <c r="F6" s="43"/>
      <c r="G6" s="43"/>
      <c r="H6" s="43"/>
      <c r="I6" s="43"/>
      <c r="J6" s="43"/>
      <c r="K6" s="43"/>
      <c r="L6" s="43"/>
      <c r="M6" s="43"/>
      <c r="N6" s="43"/>
    </row>
    <row r="7" spans="1:14" ht="16.5" thickBot="1" x14ac:dyDescent="0.25">
      <c r="A7" s="39">
        <v>3</v>
      </c>
      <c r="B7" s="42"/>
      <c r="C7" s="43"/>
      <c r="D7" s="43"/>
      <c r="E7" s="43"/>
      <c r="F7" s="43"/>
      <c r="G7" s="43"/>
      <c r="H7" s="43"/>
      <c r="I7" s="43"/>
      <c r="J7" s="43"/>
      <c r="K7" s="43"/>
      <c r="L7" s="43"/>
      <c r="M7" s="43"/>
      <c r="N7" s="43"/>
    </row>
    <row r="8" spans="1:14" ht="16.5" thickBot="1" x14ac:dyDescent="0.25">
      <c r="A8" s="39">
        <v>4</v>
      </c>
      <c r="B8" s="42"/>
      <c r="C8" s="43"/>
      <c r="D8" s="43"/>
      <c r="E8" s="43"/>
      <c r="F8" s="43"/>
      <c r="G8" s="43"/>
      <c r="H8" s="43"/>
      <c r="I8" s="43"/>
      <c r="J8" s="43"/>
      <c r="K8" s="43"/>
      <c r="L8" s="43"/>
      <c r="M8" s="43"/>
      <c r="N8" s="43"/>
    </row>
    <row r="9" spans="1:14" ht="16.5" thickBot="1" x14ac:dyDescent="0.25">
      <c r="A9" s="39">
        <v>5</v>
      </c>
      <c r="B9" s="42"/>
      <c r="C9" s="43"/>
      <c r="D9" s="43"/>
      <c r="E9" s="43"/>
      <c r="F9" s="43"/>
      <c r="G9" s="43"/>
      <c r="H9" s="43"/>
      <c r="I9" s="43"/>
      <c r="J9" s="43"/>
      <c r="K9" s="43"/>
      <c r="L9" s="43"/>
      <c r="M9" s="43"/>
      <c r="N9" s="43"/>
    </row>
    <row r="10" spans="1:14" ht="16.5" thickBot="1" x14ac:dyDescent="0.25">
      <c r="A10" s="39">
        <v>6</v>
      </c>
      <c r="B10" s="42"/>
      <c r="C10" s="43"/>
      <c r="D10" s="43"/>
      <c r="E10" s="43"/>
      <c r="F10" s="43"/>
      <c r="G10" s="43"/>
      <c r="H10" s="43"/>
      <c r="I10" s="43"/>
      <c r="J10" s="43"/>
      <c r="K10" s="43"/>
      <c r="L10" s="43"/>
      <c r="M10" s="43"/>
      <c r="N10" s="43"/>
    </row>
    <row r="11" spans="1:14" ht="16.5" thickBot="1" x14ac:dyDescent="0.25">
      <c r="A11" s="39">
        <v>7</v>
      </c>
      <c r="B11" s="42"/>
      <c r="C11" s="43"/>
      <c r="D11" s="43"/>
      <c r="E11" s="43"/>
      <c r="F11" s="43"/>
      <c r="G11" s="43"/>
      <c r="H11" s="43"/>
      <c r="I11" s="43"/>
      <c r="J11" s="43"/>
      <c r="K11" s="43"/>
      <c r="L11" s="43"/>
      <c r="M11" s="43"/>
      <c r="N11" s="43"/>
    </row>
    <row r="12" spans="1:14" ht="16.5" thickBot="1" x14ac:dyDescent="0.25">
      <c r="A12" s="39">
        <v>8</v>
      </c>
      <c r="B12" s="42"/>
      <c r="C12" s="43"/>
      <c r="D12" s="43"/>
      <c r="E12" s="43"/>
      <c r="F12" s="43"/>
      <c r="G12" s="43"/>
      <c r="H12" s="43"/>
      <c r="I12" s="43"/>
      <c r="J12" s="43"/>
      <c r="K12" s="43"/>
      <c r="L12" s="43"/>
      <c r="M12" s="43"/>
      <c r="N12" s="43"/>
    </row>
    <row r="13" spans="1:14" ht="16.5" thickBot="1" x14ac:dyDescent="0.25">
      <c r="A13" s="39">
        <v>9</v>
      </c>
      <c r="B13" s="42"/>
      <c r="C13" s="43"/>
      <c r="D13" s="43"/>
      <c r="E13" s="43"/>
      <c r="F13" s="43"/>
      <c r="G13" s="43"/>
      <c r="H13" s="43"/>
      <c r="I13" s="43"/>
      <c r="J13" s="43"/>
      <c r="K13" s="43"/>
      <c r="L13" s="43"/>
      <c r="M13" s="43"/>
      <c r="N13" s="43"/>
    </row>
    <row r="14" spans="1:14" ht="16.5" thickBot="1" x14ac:dyDescent="0.25">
      <c r="A14" s="39">
        <v>10</v>
      </c>
      <c r="B14" s="42"/>
      <c r="C14" s="43"/>
      <c r="D14" s="43"/>
      <c r="E14" s="43"/>
      <c r="F14" s="43"/>
      <c r="G14" s="43"/>
      <c r="H14" s="43"/>
      <c r="I14" s="43"/>
      <c r="J14" s="43"/>
      <c r="K14" s="43"/>
      <c r="L14" s="43"/>
      <c r="M14" s="43"/>
      <c r="N14" s="43"/>
    </row>
    <row r="15" spans="1:14" ht="16.5" thickBot="1" x14ac:dyDescent="0.25">
      <c r="A15" s="39">
        <v>11</v>
      </c>
      <c r="B15" s="42"/>
      <c r="C15" s="43"/>
      <c r="D15" s="43"/>
      <c r="E15" s="43"/>
      <c r="F15" s="43"/>
      <c r="G15" s="43"/>
      <c r="H15" s="43"/>
      <c r="I15" s="43"/>
      <c r="J15" s="43"/>
      <c r="K15" s="43"/>
      <c r="L15" s="43"/>
      <c r="M15" s="43"/>
      <c r="N15" s="43"/>
    </row>
    <row r="16" spans="1:14" ht="16.5" thickBot="1" x14ac:dyDescent="0.25">
      <c r="A16" s="39">
        <v>12</v>
      </c>
      <c r="B16" s="42"/>
      <c r="C16" s="43"/>
      <c r="D16" s="43"/>
      <c r="E16" s="43"/>
      <c r="F16" s="43"/>
      <c r="G16" s="43"/>
      <c r="H16" s="43"/>
      <c r="I16" s="43"/>
      <c r="J16" s="43"/>
      <c r="K16" s="43"/>
      <c r="L16" s="43"/>
      <c r="M16" s="43"/>
      <c r="N16" s="43"/>
    </row>
    <row r="17" spans="1:14" ht="16.5" thickBot="1" x14ac:dyDescent="0.25">
      <c r="A17" s="39">
        <v>13</v>
      </c>
      <c r="B17" s="42"/>
      <c r="C17" s="43"/>
      <c r="D17" s="43"/>
      <c r="E17" s="43"/>
      <c r="F17" s="43"/>
      <c r="G17" s="43"/>
      <c r="H17" s="43"/>
      <c r="I17" s="43"/>
      <c r="J17" s="43"/>
      <c r="K17" s="43"/>
      <c r="L17" s="43"/>
      <c r="M17" s="43"/>
      <c r="N17" s="43"/>
    </row>
    <row r="18" spans="1:14" ht="16.5" thickBot="1" x14ac:dyDescent="0.25">
      <c r="A18" s="39">
        <v>14</v>
      </c>
      <c r="B18" s="42"/>
      <c r="C18" s="43"/>
      <c r="D18" s="43"/>
      <c r="E18" s="43"/>
      <c r="F18" s="43"/>
      <c r="G18" s="43"/>
      <c r="H18" s="43"/>
      <c r="I18" s="43"/>
      <c r="J18" s="43"/>
      <c r="K18" s="43"/>
      <c r="L18" s="43"/>
      <c r="M18" s="43"/>
      <c r="N18" s="43"/>
    </row>
    <row r="19" spans="1:14" ht="16.5" thickBot="1" x14ac:dyDescent="0.25">
      <c r="A19" s="39">
        <v>15</v>
      </c>
      <c r="B19" s="42"/>
      <c r="C19" s="43"/>
      <c r="D19" s="43"/>
      <c r="E19" s="43"/>
      <c r="F19" s="43"/>
      <c r="G19" s="43"/>
      <c r="H19" s="43"/>
      <c r="I19" s="43"/>
      <c r="J19" s="43"/>
      <c r="K19" s="43"/>
      <c r="L19" s="43"/>
      <c r="M19" s="43"/>
      <c r="N19" s="43"/>
    </row>
    <row r="20" spans="1:14" ht="16.5" thickBot="1" x14ac:dyDescent="0.25">
      <c r="A20" s="39">
        <v>16</v>
      </c>
      <c r="B20" s="42"/>
      <c r="C20" s="43"/>
      <c r="D20" s="43"/>
      <c r="E20" s="43"/>
      <c r="F20" s="43"/>
      <c r="G20" s="43"/>
      <c r="H20" s="43"/>
      <c r="I20" s="43"/>
      <c r="J20" s="43"/>
      <c r="K20" s="43"/>
      <c r="L20" s="43"/>
      <c r="M20" s="43"/>
      <c r="N20" s="43"/>
    </row>
    <row r="21" spans="1:14" ht="16.5" thickBot="1" x14ac:dyDescent="0.25">
      <c r="A21" s="39">
        <v>17</v>
      </c>
      <c r="B21" s="42"/>
      <c r="C21" s="43"/>
      <c r="D21" s="43"/>
      <c r="E21" s="43"/>
      <c r="F21" s="43"/>
      <c r="G21" s="43"/>
      <c r="H21" s="43"/>
      <c r="I21" s="43"/>
      <c r="J21" s="43"/>
      <c r="K21" s="43"/>
      <c r="L21" s="43"/>
      <c r="M21" s="43"/>
      <c r="N21" s="43"/>
    </row>
    <row r="22" spans="1:14" ht="16.5" thickBot="1" x14ac:dyDescent="0.25">
      <c r="A22" s="39">
        <v>18</v>
      </c>
      <c r="B22" s="42"/>
      <c r="C22" s="43"/>
      <c r="D22" s="43"/>
      <c r="E22" s="43"/>
      <c r="F22" s="43"/>
      <c r="G22" s="43"/>
      <c r="H22" s="43"/>
      <c r="I22" s="43"/>
      <c r="J22" s="43"/>
      <c r="K22" s="43"/>
      <c r="L22" s="43"/>
      <c r="M22" s="43"/>
      <c r="N22" s="43"/>
    </row>
    <row r="23" spans="1:14" ht="16.5" thickBot="1" x14ac:dyDescent="0.25">
      <c r="A23" s="39">
        <v>19</v>
      </c>
      <c r="B23" s="42"/>
      <c r="C23" s="43"/>
      <c r="D23" s="43"/>
      <c r="E23" s="43"/>
      <c r="F23" s="43"/>
      <c r="G23" s="43"/>
      <c r="H23" s="43"/>
      <c r="I23" s="43"/>
      <c r="J23" s="43"/>
      <c r="K23" s="43"/>
      <c r="L23" s="43"/>
      <c r="M23" s="43"/>
      <c r="N23" s="43"/>
    </row>
    <row r="24" spans="1:14" ht="16.5" thickBot="1" x14ac:dyDescent="0.25">
      <c r="A24" s="39">
        <v>20</v>
      </c>
      <c r="B24" s="42"/>
      <c r="C24" s="43"/>
      <c r="D24" s="43"/>
      <c r="E24" s="43"/>
      <c r="F24" s="43"/>
      <c r="G24" s="43"/>
      <c r="H24" s="43"/>
      <c r="I24" s="43"/>
      <c r="J24" s="43"/>
      <c r="K24" s="43"/>
      <c r="L24" s="43"/>
      <c r="M24" s="43"/>
      <c r="N24" s="43"/>
    </row>
  </sheetData>
  <mergeCells count="1">
    <mergeCell ref="A1:N1"/>
  </mergeCells>
  <phoneticPr fontId="4" type="noConversion"/>
  <printOptions horizontalCentered="1"/>
  <pageMargins left="0.75" right="0.75" top="1" bottom="1" header="0.5" footer="0.5"/>
  <pageSetup scale="8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43B29-5197-4DF8-B7D6-9356950783AC}">
  <sheetPr>
    <pageSetUpPr fitToPage="1"/>
  </sheetPr>
  <dimension ref="A1:V24"/>
  <sheetViews>
    <sheetView view="pageBreakPreview" zoomScale="60" zoomScaleNormal="100" workbookViewId="0">
      <selection activeCell="N31" sqref="N31"/>
    </sheetView>
  </sheetViews>
  <sheetFormatPr defaultRowHeight="12.75" x14ac:dyDescent="0.2"/>
  <cols>
    <col min="1" max="1" width="4.7109375" customWidth="1"/>
    <col min="2" max="2" width="17.85546875" customWidth="1"/>
    <col min="13" max="13" width="10.5703125" customWidth="1"/>
    <col min="15" max="21" width="4.7109375" customWidth="1"/>
    <col min="22" max="22" width="17.5703125" customWidth="1"/>
  </cols>
  <sheetData>
    <row r="1" spans="1:22" ht="37.9" customHeight="1" x14ac:dyDescent="0.25">
      <c r="A1" s="22"/>
      <c r="B1" s="226" t="s">
        <v>81</v>
      </c>
      <c r="C1" s="227"/>
      <c r="D1" s="227"/>
      <c r="E1" s="227"/>
      <c r="F1" s="227"/>
      <c r="G1" s="227"/>
      <c r="H1" s="227"/>
      <c r="I1" s="227"/>
      <c r="J1" s="227"/>
      <c r="K1" s="227"/>
      <c r="L1" s="227"/>
      <c r="M1" s="227"/>
      <c r="N1" s="227"/>
      <c r="O1" s="227"/>
      <c r="P1" s="227"/>
      <c r="Q1" s="227"/>
      <c r="R1" s="227"/>
      <c r="S1" s="227"/>
      <c r="T1" s="227"/>
      <c r="U1" s="227"/>
      <c r="V1" s="227"/>
    </row>
    <row r="2" spans="1:22" s="1" customFormat="1" ht="25.9" customHeight="1" x14ac:dyDescent="0.25">
      <c r="A2" s="27" t="s">
        <v>82</v>
      </c>
      <c r="B2" s="92"/>
      <c r="C2" s="93"/>
      <c r="D2" s="93"/>
      <c r="E2" s="93"/>
      <c r="F2" s="93"/>
      <c r="G2" s="93"/>
      <c r="H2" s="93"/>
      <c r="I2" s="93"/>
      <c r="J2" s="93"/>
      <c r="K2" s="93"/>
      <c r="L2" s="93"/>
      <c r="M2" s="93"/>
      <c r="N2" s="93"/>
      <c r="O2" s="93"/>
      <c r="P2" s="93"/>
      <c r="Q2" s="93"/>
      <c r="R2" s="93"/>
      <c r="S2" s="93"/>
      <c r="T2" s="93"/>
      <c r="U2" s="93"/>
      <c r="V2" s="93"/>
    </row>
    <row r="3" spans="1:22" ht="16.5" thickBot="1" x14ac:dyDescent="0.3">
      <c r="A3" s="22"/>
      <c r="B3" s="47"/>
      <c r="C3" s="22"/>
      <c r="D3" s="22"/>
      <c r="E3" s="22"/>
      <c r="F3" s="22"/>
      <c r="G3" s="22"/>
      <c r="H3" s="22"/>
      <c r="I3" s="22"/>
      <c r="J3" s="22"/>
      <c r="K3" s="22"/>
      <c r="L3" s="22"/>
      <c r="M3" s="22"/>
      <c r="N3" s="22"/>
      <c r="O3" s="22"/>
      <c r="P3" s="22"/>
      <c r="Q3" s="22"/>
      <c r="R3" s="22"/>
      <c r="S3" s="22"/>
      <c r="T3" s="22"/>
      <c r="U3" s="22"/>
      <c r="V3" s="22"/>
    </row>
    <row r="4" spans="1:22" ht="63.75" thickBot="1" x14ac:dyDescent="0.25">
      <c r="A4" s="48"/>
      <c r="B4" s="48" t="s">
        <v>83</v>
      </c>
      <c r="C4" s="49" t="s">
        <v>84</v>
      </c>
      <c r="D4" s="49" t="s">
        <v>85</v>
      </c>
      <c r="E4" s="49" t="s">
        <v>86</v>
      </c>
      <c r="F4" s="49" t="s">
        <v>44</v>
      </c>
      <c r="G4" s="49" t="s">
        <v>87</v>
      </c>
      <c r="H4" s="49" t="s">
        <v>88</v>
      </c>
      <c r="I4" s="49" t="s">
        <v>89</v>
      </c>
      <c r="J4" s="49" t="s">
        <v>90</v>
      </c>
      <c r="K4" s="49" t="s">
        <v>91</v>
      </c>
      <c r="L4" s="49" t="s">
        <v>92</v>
      </c>
      <c r="M4" s="49" t="s">
        <v>93</v>
      </c>
      <c r="N4" s="49" t="s">
        <v>94</v>
      </c>
      <c r="O4" s="49" t="s">
        <v>95</v>
      </c>
      <c r="P4" s="49" t="s">
        <v>96</v>
      </c>
      <c r="Q4" s="49" t="s">
        <v>97</v>
      </c>
      <c r="R4" s="49" t="s">
        <v>98</v>
      </c>
      <c r="S4" s="49" t="s">
        <v>97</v>
      </c>
      <c r="T4" s="49" t="s">
        <v>99</v>
      </c>
      <c r="U4" s="49" t="s">
        <v>100</v>
      </c>
      <c r="V4" s="49" t="s">
        <v>101</v>
      </c>
    </row>
    <row r="5" spans="1:22" ht="16.5" thickBot="1" x14ac:dyDescent="0.25">
      <c r="A5" s="50">
        <v>1</v>
      </c>
      <c r="B5" s="50"/>
      <c r="C5" s="51"/>
      <c r="D5" s="51"/>
      <c r="E5" s="51"/>
      <c r="F5" s="52"/>
      <c r="G5" s="51"/>
      <c r="H5" s="51"/>
      <c r="I5" s="51"/>
      <c r="J5" s="51"/>
      <c r="K5" s="51"/>
      <c r="L5" s="51"/>
      <c r="M5" s="51"/>
      <c r="N5" s="51"/>
      <c r="O5" s="53"/>
      <c r="P5" s="53"/>
      <c r="Q5" s="53"/>
      <c r="R5" s="53"/>
      <c r="S5" s="53"/>
      <c r="T5" s="53"/>
      <c r="U5" s="53"/>
      <c r="V5" s="52"/>
    </row>
    <row r="6" spans="1:22" ht="16.5" thickBot="1" x14ac:dyDescent="0.25">
      <c r="A6" s="50">
        <v>2</v>
      </c>
      <c r="B6" s="50"/>
      <c r="C6" s="51"/>
      <c r="D6" s="51"/>
      <c r="E6" s="51"/>
      <c r="F6" s="52"/>
      <c r="G6" s="51"/>
      <c r="H6" s="51"/>
      <c r="I6" s="51"/>
      <c r="J6" s="51"/>
      <c r="K6" s="51"/>
      <c r="L6" s="51"/>
      <c r="M6" s="51"/>
      <c r="N6" s="51"/>
      <c r="O6" s="53"/>
      <c r="P6" s="53"/>
      <c r="Q6" s="53"/>
      <c r="R6" s="53"/>
      <c r="S6" s="53"/>
      <c r="T6" s="53"/>
      <c r="U6" s="53"/>
      <c r="V6" s="52"/>
    </row>
    <row r="7" spans="1:22" ht="16.5" thickBot="1" x14ac:dyDescent="0.25">
      <c r="A7" s="50">
        <v>3</v>
      </c>
      <c r="B7" s="50"/>
      <c r="C7" s="51"/>
      <c r="D7" s="51"/>
      <c r="E7" s="51"/>
      <c r="F7" s="52"/>
      <c r="G7" s="51"/>
      <c r="H7" s="51"/>
      <c r="I7" s="51"/>
      <c r="J7" s="51"/>
      <c r="K7" s="51"/>
      <c r="L7" s="51"/>
      <c r="M7" s="51"/>
      <c r="N7" s="51"/>
      <c r="O7" s="53"/>
      <c r="P7" s="53"/>
      <c r="Q7" s="53"/>
      <c r="R7" s="53"/>
      <c r="S7" s="53"/>
      <c r="T7" s="53"/>
      <c r="U7" s="53"/>
      <c r="V7" s="52"/>
    </row>
    <row r="8" spans="1:22" ht="16.5" thickBot="1" x14ac:dyDescent="0.25">
      <c r="A8" s="50">
        <v>4</v>
      </c>
      <c r="B8" s="50"/>
      <c r="C8" s="51"/>
      <c r="D8" s="51"/>
      <c r="E8" s="51"/>
      <c r="F8" s="52"/>
      <c r="G8" s="51"/>
      <c r="H8" s="51"/>
      <c r="I8" s="51"/>
      <c r="J8" s="51"/>
      <c r="K8" s="51"/>
      <c r="L8" s="51"/>
      <c r="M8" s="51"/>
      <c r="N8" s="51"/>
      <c r="O8" s="53"/>
      <c r="P8" s="53"/>
      <c r="Q8" s="53"/>
      <c r="R8" s="53"/>
      <c r="S8" s="53"/>
      <c r="T8" s="53"/>
      <c r="U8" s="53"/>
      <c r="V8" s="52"/>
    </row>
    <row r="9" spans="1:22" ht="16.5" thickBot="1" x14ac:dyDescent="0.25">
      <c r="A9" s="50">
        <v>5</v>
      </c>
      <c r="B9" s="50"/>
      <c r="C9" s="51"/>
      <c r="D9" s="51"/>
      <c r="E9" s="51"/>
      <c r="F9" s="52"/>
      <c r="G9" s="51"/>
      <c r="H9" s="51"/>
      <c r="I9" s="51"/>
      <c r="J9" s="51"/>
      <c r="K9" s="51"/>
      <c r="L9" s="51"/>
      <c r="M9" s="51"/>
      <c r="N9" s="51"/>
      <c r="O9" s="53"/>
      <c r="P9" s="53"/>
      <c r="Q9" s="53"/>
      <c r="R9" s="53"/>
      <c r="S9" s="53"/>
      <c r="T9" s="53"/>
      <c r="U9" s="53"/>
      <c r="V9" s="52"/>
    </row>
    <row r="10" spans="1:22" ht="16.5" thickBot="1" x14ac:dyDescent="0.25">
      <c r="A10" s="50">
        <v>6</v>
      </c>
      <c r="B10" s="50"/>
      <c r="C10" s="51"/>
      <c r="D10" s="51"/>
      <c r="E10" s="51"/>
      <c r="F10" s="52"/>
      <c r="G10" s="51"/>
      <c r="H10" s="51"/>
      <c r="I10" s="51"/>
      <c r="J10" s="51"/>
      <c r="K10" s="51"/>
      <c r="L10" s="51"/>
      <c r="M10" s="51"/>
      <c r="N10" s="51"/>
      <c r="O10" s="53"/>
      <c r="P10" s="53"/>
      <c r="Q10" s="53"/>
      <c r="R10" s="53"/>
      <c r="S10" s="53"/>
      <c r="T10" s="53"/>
      <c r="U10" s="53"/>
      <c r="V10" s="52"/>
    </row>
    <row r="11" spans="1:22" ht="16.5" thickBot="1" x14ac:dyDescent="0.25">
      <c r="A11" s="50">
        <v>7</v>
      </c>
      <c r="B11" s="50"/>
      <c r="C11" s="51"/>
      <c r="D11" s="51"/>
      <c r="E11" s="51"/>
      <c r="F11" s="52"/>
      <c r="G11" s="51"/>
      <c r="H11" s="51"/>
      <c r="I11" s="51"/>
      <c r="J11" s="51"/>
      <c r="K11" s="51"/>
      <c r="L11" s="51"/>
      <c r="M11" s="51"/>
      <c r="N11" s="51"/>
      <c r="O11" s="53"/>
      <c r="P11" s="53"/>
      <c r="Q11" s="53"/>
      <c r="R11" s="53"/>
      <c r="S11" s="53"/>
      <c r="T11" s="53"/>
      <c r="U11" s="53"/>
      <c r="V11" s="52"/>
    </row>
    <row r="12" spans="1:22" ht="16.5" thickBot="1" x14ac:dyDescent="0.25">
      <c r="A12" s="50">
        <v>8</v>
      </c>
      <c r="B12" s="50"/>
      <c r="C12" s="51"/>
      <c r="D12" s="51"/>
      <c r="E12" s="51"/>
      <c r="F12" s="52"/>
      <c r="G12" s="51"/>
      <c r="H12" s="51"/>
      <c r="I12" s="51"/>
      <c r="J12" s="51"/>
      <c r="K12" s="51"/>
      <c r="L12" s="51"/>
      <c r="M12" s="51"/>
      <c r="N12" s="51"/>
      <c r="O12" s="53"/>
      <c r="P12" s="53"/>
      <c r="Q12" s="53"/>
      <c r="R12" s="53"/>
      <c r="S12" s="53"/>
      <c r="T12" s="53"/>
      <c r="U12" s="53"/>
      <c r="V12" s="52"/>
    </row>
    <row r="13" spans="1:22" ht="16.5" thickBot="1" x14ac:dyDescent="0.25">
      <c r="A13" s="50">
        <v>9</v>
      </c>
      <c r="B13" s="50"/>
      <c r="C13" s="51"/>
      <c r="D13" s="51"/>
      <c r="E13" s="51"/>
      <c r="F13" s="52"/>
      <c r="G13" s="51"/>
      <c r="H13" s="51"/>
      <c r="I13" s="51"/>
      <c r="J13" s="51"/>
      <c r="K13" s="51"/>
      <c r="L13" s="51"/>
      <c r="M13" s="51"/>
      <c r="N13" s="51"/>
      <c r="O13" s="53"/>
      <c r="P13" s="53"/>
      <c r="Q13" s="53"/>
      <c r="R13" s="53"/>
      <c r="S13" s="53"/>
      <c r="T13" s="53"/>
      <c r="U13" s="53"/>
      <c r="V13" s="52"/>
    </row>
    <row r="14" spans="1:22" ht="16.5" thickBot="1" x14ac:dyDescent="0.25">
      <c r="A14" s="50">
        <v>10</v>
      </c>
      <c r="B14" s="50"/>
      <c r="C14" s="51"/>
      <c r="D14" s="51"/>
      <c r="E14" s="51"/>
      <c r="F14" s="52"/>
      <c r="G14" s="51"/>
      <c r="H14" s="51"/>
      <c r="I14" s="51"/>
      <c r="J14" s="51"/>
      <c r="K14" s="51"/>
      <c r="L14" s="51"/>
      <c r="M14" s="51"/>
      <c r="N14" s="51"/>
      <c r="O14" s="53"/>
      <c r="P14" s="53"/>
      <c r="Q14" s="53"/>
      <c r="R14" s="53"/>
      <c r="S14" s="53"/>
      <c r="T14" s="53"/>
      <c r="U14" s="53"/>
      <c r="V14" s="52"/>
    </row>
    <row r="15" spans="1:22" ht="16.5" thickBot="1" x14ac:dyDescent="0.25">
      <c r="A15" s="50">
        <v>11</v>
      </c>
      <c r="B15" s="50"/>
      <c r="C15" s="51"/>
      <c r="D15" s="51"/>
      <c r="E15" s="51"/>
      <c r="F15" s="52"/>
      <c r="G15" s="51"/>
      <c r="H15" s="51"/>
      <c r="I15" s="51"/>
      <c r="J15" s="51"/>
      <c r="K15" s="51"/>
      <c r="L15" s="51"/>
      <c r="M15" s="51"/>
      <c r="N15" s="51"/>
      <c r="O15" s="53"/>
      <c r="P15" s="53"/>
      <c r="Q15" s="53"/>
      <c r="R15" s="53"/>
      <c r="S15" s="53"/>
      <c r="T15" s="53"/>
      <c r="U15" s="53"/>
      <c r="V15" s="52"/>
    </row>
    <row r="16" spans="1:22" ht="16.5" thickBot="1" x14ac:dyDescent="0.25">
      <c r="A16" s="50">
        <v>12</v>
      </c>
      <c r="B16" s="50"/>
      <c r="C16" s="51"/>
      <c r="D16" s="51"/>
      <c r="E16" s="51"/>
      <c r="F16" s="52"/>
      <c r="G16" s="51"/>
      <c r="H16" s="51"/>
      <c r="I16" s="51"/>
      <c r="J16" s="51"/>
      <c r="K16" s="51"/>
      <c r="L16" s="51"/>
      <c r="M16" s="51"/>
      <c r="N16" s="51"/>
      <c r="O16" s="53"/>
      <c r="P16" s="53"/>
      <c r="Q16" s="53"/>
      <c r="R16" s="53"/>
      <c r="S16" s="53"/>
      <c r="T16" s="53"/>
      <c r="U16" s="53"/>
      <c r="V16" s="52"/>
    </row>
    <row r="17" spans="1:22" ht="16.5" thickBot="1" x14ac:dyDescent="0.25">
      <c r="A17" s="50">
        <v>13</v>
      </c>
      <c r="B17" s="50"/>
      <c r="C17" s="51"/>
      <c r="D17" s="51"/>
      <c r="E17" s="51"/>
      <c r="F17" s="52"/>
      <c r="G17" s="51"/>
      <c r="H17" s="51"/>
      <c r="I17" s="51"/>
      <c r="J17" s="51"/>
      <c r="K17" s="51"/>
      <c r="L17" s="51"/>
      <c r="M17" s="51"/>
      <c r="N17" s="51"/>
      <c r="O17" s="53"/>
      <c r="P17" s="53"/>
      <c r="Q17" s="53"/>
      <c r="R17" s="53"/>
      <c r="S17" s="53"/>
      <c r="T17" s="53"/>
      <c r="U17" s="53"/>
      <c r="V17" s="52"/>
    </row>
    <row r="18" spans="1:22" ht="16.5" thickBot="1" x14ac:dyDescent="0.25">
      <c r="A18" s="50">
        <v>14</v>
      </c>
      <c r="B18" s="50"/>
      <c r="C18" s="51"/>
      <c r="D18" s="51"/>
      <c r="E18" s="51"/>
      <c r="F18" s="52"/>
      <c r="G18" s="51"/>
      <c r="H18" s="51"/>
      <c r="I18" s="51"/>
      <c r="J18" s="51"/>
      <c r="K18" s="51"/>
      <c r="L18" s="51"/>
      <c r="M18" s="51"/>
      <c r="N18" s="51"/>
      <c r="O18" s="53"/>
      <c r="P18" s="53"/>
      <c r="Q18" s="53"/>
      <c r="R18" s="53"/>
      <c r="S18" s="53"/>
      <c r="T18" s="53"/>
      <c r="U18" s="53"/>
      <c r="V18" s="52"/>
    </row>
    <row r="19" spans="1:22" ht="16.5" thickBot="1" x14ac:dyDescent="0.25">
      <c r="A19" s="50">
        <v>15</v>
      </c>
      <c r="B19" s="50"/>
      <c r="C19" s="51"/>
      <c r="D19" s="51"/>
      <c r="E19" s="51"/>
      <c r="F19" s="52"/>
      <c r="G19" s="51"/>
      <c r="H19" s="51"/>
      <c r="I19" s="51"/>
      <c r="J19" s="51"/>
      <c r="K19" s="51"/>
      <c r="L19" s="51"/>
      <c r="M19" s="51"/>
      <c r="N19" s="51"/>
      <c r="O19" s="53"/>
      <c r="P19" s="53"/>
      <c r="Q19" s="53"/>
      <c r="R19" s="53"/>
      <c r="S19" s="53"/>
      <c r="T19" s="53"/>
      <c r="U19" s="53"/>
      <c r="V19" s="52"/>
    </row>
    <row r="20" spans="1:22" ht="16.5" thickBot="1" x14ac:dyDescent="0.25">
      <c r="A20" s="50">
        <v>16</v>
      </c>
      <c r="B20" s="50"/>
      <c r="C20" s="51"/>
      <c r="D20" s="51"/>
      <c r="E20" s="51"/>
      <c r="F20" s="52"/>
      <c r="G20" s="51"/>
      <c r="H20" s="51"/>
      <c r="I20" s="51"/>
      <c r="J20" s="51"/>
      <c r="K20" s="51"/>
      <c r="L20" s="51"/>
      <c r="M20" s="51"/>
      <c r="N20" s="51"/>
      <c r="O20" s="53"/>
      <c r="P20" s="53"/>
      <c r="Q20" s="53"/>
      <c r="R20" s="53"/>
      <c r="S20" s="53"/>
      <c r="T20" s="53"/>
      <c r="U20" s="53"/>
      <c r="V20" s="52"/>
    </row>
    <row r="21" spans="1:22" ht="16.5" thickBot="1" x14ac:dyDescent="0.25">
      <c r="A21" s="50">
        <v>17</v>
      </c>
      <c r="B21" s="50"/>
      <c r="C21" s="51"/>
      <c r="D21" s="51"/>
      <c r="E21" s="51"/>
      <c r="F21" s="52"/>
      <c r="G21" s="51"/>
      <c r="H21" s="51"/>
      <c r="I21" s="51"/>
      <c r="J21" s="51"/>
      <c r="K21" s="51"/>
      <c r="L21" s="51"/>
      <c r="M21" s="51"/>
      <c r="N21" s="51"/>
      <c r="O21" s="53"/>
      <c r="P21" s="53"/>
      <c r="Q21" s="53"/>
      <c r="R21" s="53"/>
      <c r="S21" s="53"/>
      <c r="T21" s="53"/>
      <c r="U21" s="53"/>
      <c r="V21" s="52"/>
    </row>
    <row r="22" spans="1:22" ht="16.5" thickBot="1" x14ac:dyDescent="0.25">
      <c r="A22" s="50">
        <v>18</v>
      </c>
      <c r="B22" s="50"/>
      <c r="C22" s="51"/>
      <c r="D22" s="51"/>
      <c r="E22" s="51"/>
      <c r="F22" s="52"/>
      <c r="G22" s="51"/>
      <c r="H22" s="51"/>
      <c r="I22" s="51"/>
      <c r="J22" s="51"/>
      <c r="K22" s="51"/>
      <c r="L22" s="51"/>
      <c r="M22" s="51"/>
      <c r="N22" s="51"/>
      <c r="O22" s="53"/>
      <c r="P22" s="53"/>
      <c r="Q22" s="53"/>
      <c r="R22" s="53"/>
      <c r="S22" s="53"/>
      <c r="T22" s="53"/>
      <c r="U22" s="53"/>
      <c r="V22" s="52"/>
    </row>
    <row r="23" spans="1:22" ht="16.5" thickBot="1" x14ac:dyDescent="0.25">
      <c r="A23" s="50">
        <v>19</v>
      </c>
      <c r="B23" s="50"/>
      <c r="C23" s="51"/>
      <c r="D23" s="51"/>
      <c r="E23" s="51"/>
      <c r="F23" s="52"/>
      <c r="G23" s="51"/>
      <c r="H23" s="51"/>
      <c r="I23" s="51"/>
      <c r="J23" s="51"/>
      <c r="K23" s="51"/>
      <c r="L23" s="51"/>
      <c r="M23" s="51"/>
      <c r="N23" s="51"/>
      <c r="O23" s="53"/>
      <c r="P23" s="53"/>
      <c r="Q23" s="53"/>
      <c r="R23" s="53"/>
      <c r="S23" s="53"/>
      <c r="T23" s="53"/>
      <c r="U23" s="53"/>
      <c r="V23" s="52"/>
    </row>
    <row r="24" spans="1:22" ht="16.5" thickBot="1" x14ac:dyDescent="0.25">
      <c r="A24" s="50">
        <v>20</v>
      </c>
      <c r="B24" s="50"/>
      <c r="C24" s="51"/>
      <c r="D24" s="51"/>
      <c r="E24" s="51"/>
      <c r="F24" s="52"/>
      <c r="G24" s="51"/>
      <c r="H24" s="51"/>
      <c r="I24" s="51"/>
      <c r="J24" s="51"/>
      <c r="K24" s="51"/>
      <c r="L24" s="51"/>
      <c r="M24" s="51"/>
      <c r="N24" s="51"/>
      <c r="O24" s="53"/>
      <c r="P24" s="53"/>
      <c r="Q24" s="53"/>
      <c r="R24" s="53"/>
      <c r="S24" s="53"/>
      <c r="T24" s="53"/>
      <c r="U24" s="53"/>
      <c r="V24" s="52"/>
    </row>
  </sheetData>
  <mergeCells count="1">
    <mergeCell ref="B1:V1"/>
  </mergeCells>
  <printOptions horizontalCentered="1"/>
  <pageMargins left="0.25" right="0.25" top="0.75" bottom="0.75" header="0.3" footer="0.3"/>
  <pageSetup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65B53-7740-40AA-AF00-5E0B7F8C43B7}">
  <sheetPr>
    <pageSetUpPr fitToPage="1"/>
  </sheetPr>
  <dimension ref="A1:J20"/>
  <sheetViews>
    <sheetView view="pageBreakPreview" zoomScale="60" zoomScaleNormal="100" workbookViewId="0">
      <selection activeCell="O14" sqref="O14"/>
    </sheetView>
  </sheetViews>
  <sheetFormatPr defaultRowHeight="12.75" x14ac:dyDescent="0.2"/>
  <cols>
    <col min="1" max="2" width="23.7109375" customWidth="1"/>
    <col min="3" max="5" width="11.5703125" customWidth="1"/>
    <col min="6" max="6" width="12.42578125" customWidth="1"/>
    <col min="7" max="8" width="11.5703125" customWidth="1"/>
    <col min="9" max="9" width="14.140625" customWidth="1"/>
    <col min="10" max="10" width="11.5703125" customWidth="1"/>
  </cols>
  <sheetData>
    <row r="1" spans="1:10" ht="21" x14ac:dyDescent="0.2">
      <c r="A1" s="228" t="s">
        <v>102</v>
      </c>
      <c r="B1" s="228"/>
      <c r="C1" s="228"/>
      <c r="D1" s="228"/>
      <c r="E1" s="228"/>
      <c r="F1" s="228"/>
      <c r="G1" s="228"/>
      <c r="H1" s="228"/>
      <c r="I1" s="228"/>
      <c r="J1" s="228"/>
    </row>
    <row r="2" spans="1:10" ht="18.75" x14ac:dyDescent="0.2">
      <c r="A2" s="33"/>
    </row>
    <row r="3" spans="1:10" ht="15.75" x14ac:dyDescent="0.2">
      <c r="A3" s="45" t="s">
        <v>67</v>
      </c>
    </row>
    <row r="4" spans="1:10" ht="15.75" thickBot="1" x14ac:dyDescent="0.25">
      <c r="A4" s="35"/>
    </row>
    <row r="5" spans="1:10" ht="67.150000000000006" customHeight="1" thickBot="1" x14ac:dyDescent="0.25">
      <c r="A5" s="54" t="s">
        <v>103</v>
      </c>
      <c r="B5" s="55" t="s">
        <v>104</v>
      </c>
      <c r="C5" s="55" t="s">
        <v>71</v>
      </c>
      <c r="D5" s="55" t="s">
        <v>72</v>
      </c>
      <c r="E5" s="55" t="s">
        <v>73</v>
      </c>
      <c r="F5" s="55" t="s">
        <v>74</v>
      </c>
      <c r="G5" s="55" t="s">
        <v>75</v>
      </c>
      <c r="H5" s="55" t="s">
        <v>105</v>
      </c>
      <c r="I5" s="55" t="s">
        <v>106</v>
      </c>
      <c r="J5" s="55" t="s">
        <v>78</v>
      </c>
    </row>
    <row r="6" spans="1:10" ht="16.5" thickBot="1" x14ac:dyDescent="0.25">
      <c r="A6" s="56"/>
      <c r="B6" s="57"/>
      <c r="C6" s="57"/>
      <c r="D6" s="57"/>
      <c r="E6" s="57"/>
      <c r="F6" s="57"/>
      <c r="G6" s="57"/>
      <c r="H6" s="57"/>
      <c r="I6" s="57"/>
      <c r="J6" s="57"/>
    </row>
    <row r="7" spans="1:10" ht="16.5" thickBot="1" x14ac:dyDescent="0.25">
      <c r="A7" s="56"/>
      <c r="B7" s="57"/>
      <c r="C7" s="57"/>
      <c r="D7" s="57"/>
      <c r="E7" s="57"/>
      <c r="F7" s="57"/>
      <c r="G7" s="57"/>
      <c r="H7" s="57"/>
      <c r="I7" s="57"/>
      <c r="J7" s="57"/>
    </row>
    <row r="8" spans="1:10" ht="16.5" thickBot="1" x14ac:dyDescent="0.25">
      <c r="A8" s="56"/>
      <c r="B8" s="57"/>
      <c r="C8" s="57"/>
      <c r="D8" s="57"/>
      <c r="E8" s="57"/>
      <c r="F8" s="57"/>
      <c r="G8" s="57"/>
      <c r="H8" s="57"/>
      <c r="I8" s="57"/>
      <c r="J8" s="57"/>
    </row>
    <row r="9" spans="1:10" ht="16.5" thickBot="1" x14ac:dyDescent="0.25">
      <c r="A9" s="56"/>
      <c r="B9" s="57"/>
      <c r="C9" s="57"/>
      <c r="D9" s="57"/>
      <c r="E9" s="57"/>
      <c r="F9" s="57"/>
      <c r="G9" s="57"/>
      <c r="H9" s="57"/>
      <c r="I9" s="57"/>
      <c r="J9" s="57"/>
    </row>
    <row r="10" spans="1:10" ht="16.5" thickBot="1" x14ac:dyDescent="0.25">
      <c r="A10" s="56"/>
      <c r="B10" s="57"/>
      <c r="C10" s="57"/>
      <c r="D10" s="57"/>
      <c r="E10" s="57"/>
      <c r="F10" s="57"/>
      <c r="G10" s="57"/>
      <c r="H10" s="57"/>
      <c r="I10" s="57"/>
      <c r="J10" s="57"/>
    </row>
    <row r="11" spans="1:10" ht="16.5" thickBot="1" x14ac:dyDescent="0.25">
      <c r="A11" s="56"/>
      <c r="B11" s="57"/>
      <c r="C11" s="57"/>
      <c r="D11" s="57"/>
      <c r="E11" s="57"/>
      <c r="F11" s="57"/>
      <c r="G11" s="57"/>
      <c r="H11" s="57"/>
      <c r="I11" s="57"/>
      <c r="J11" s="57"/>
    </row>
    <row r="12" spans="1:10" ht="16.5" thickBot="1" x14ac:dyDescent="0.25">
      <c r="A12" s="56"/>
      <c r="B12" s="57"/>
      <c r="C12" s="57"/>
      <c r="D12" s="57"/>
      <c r="E12" s="57"/>
      <c r="F12" s="57"/>
      <c r="G12" s="57"/>
      <c r="H12" s="57"/>
      <c r="I12" s="57"/>
      <c r="J12" s="57"/>
    </row>
    <row r="13" spans="1:10" ht="16.5" thickBot="1" x14ac:dyDescent="0.25">
      <c r="A13" s="56"/>
      <c r="B13" s="57"/>
      <c r="C13" s="57"/>
      <c r="D13" s="57"/>
      <c r="E13" s="57"/>
      <c r="F13" s="57"/>
      <c r="G13" s="57"/>
      <c r="H13" s="57"/>
      <c r="I13" s="57"/>
      <c r="J13" s="57"/>
    </row>
    <row r="14" spans="1:10" ht="16.5" thickBot="1" x14ac:dyDescent="0.25">
      <c r="A14" s="56"/>
      <c r="B14" s="57"/>
      <c r="C14" s="57"/>
      <c r="D14" s="57"/>
      <c r="E14" s="57"/>
      <c r="F14" s="57"/>
      <c r="G14" s="57"/>
      <c r="H14" s="57"/>
      <c r="I14" s="57"/>
      <c r="J14" s="57"/>
    </row>
    <row r="15" spans="1:10" ht="16.5" thickBot="1" x14ac:dyDescent="0.25">
      <c r="A15" s="56"/>
      <c r="B15" s="57"/>
      <c r="C15" s="57"/>
      <c r="D15" s="57"/>
      <c r="E15" s="57"/>
      <c r="F15" s="57"/>
      <c r="G15" s="57"/>
      <c r="H15" s="57"/>
      <c r="I15" s="57"/>
      <c r="J15" s="57"/>
    </row>
    <row r="16" spans="1:10" ht="16.5" thickBot="1" x14ac:dyDescent="0.25">
      <c r="A16" s="56"/>
      <c r="B16" s="57"/>
      <c r="C16" s="57"/>
      <c r="D16" s="57"/>
      <c r="E16" s="57"/>
      <c r="F16" s="57"/>
      <c r="G16" s="57"/>
      <c r="H16" s="57"/>
      <c r="I16" s="57"/>
      <c r="J16" s="57"/>
    </row>
    <row r="17" spans="1:10" ht="16.5" thickBot="1" x14ac:dyDescent="0.25">
      <c r="A17" s="56"/>
      <c r="B17" s="57"/>
      <c r="C17" s="57"/>
      <c r="D17" s="57"/>
      <c r="E17" s="57"/>
      <c r="F17" s="57"/>
      <c r="G17" s="57"/>
      <c r="H17" s="57"/>
      <c r="I17" s="57"/>
      <c r="J17" s="57"/>
    </row>
    <row r="18" spans="1:10" ht="16.5" thickBot="1" x14ac:dyDescent="0.25">
      <c r="A18" s="56"/>
      <c r="B18" s="57"/>
      <c r="C18" s="57"/>
      <c r="D18" s="57"/>
      <c r="E18" s="57"/>
      <c r="F18" s="57"/>
      <c r="G18" s="57"/>
      <c r="H18" s="57"/>
      <c r="I18" s="57"/>
      <c r="J18" s="57"/>
    </row>
    <row r="19" spans="1:10" ht="16.5" thickBot="1" x14ac:dyDescent="0.25">
      <c r="A19" s="56"/>
      <c r="B19" s="57"/>
      <c r="C19" s="57"/>
      <c r="D19" s="57"/>
      <c r="E19" s="57"/>
      <c r="F19" s="57"/>
      <c r="G19" s="57"/>
      <c r="H19" s="57"/>
      <c r="I19" s="57"/>
      <c r="J19" s="57"/>
    </row>
    <row r="20" spans="1:10" ht="16.5" thickBot="1" x14ac:dyDescent="0.25">
      <c r="A20" s="56"/>
      <c r="B20" s="57"/>
      <c r="C20" s="57"/>
      <c r="D20" s="57"/>
      <c r="E20" s="57"/>
      <c r="F20" s="57"/>
      <c r="G20" s="57"/>
      <c r="H20" s="57"/>
      <c r="I20" s="57"/>
      <c r="J20" s="57"/>
    </row>
  </sheetData>
  <mergeCells count="1">
    <mergeCell ref="A1:J1"/>
  </mergeCells>
  <printOptions horizontalCentered="1"/>
  <pageMargins left="0.25" right="0.25" top="0.75" bottom="0.75" header="0.3" footer="0.3"/>
  <pageSetup scale="9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B8C45-6A5F-4309-B660-811912023972}">
  <dimension ref="A1:H25"/>
  <sheetViews>
    <sheetView workbookViewId="0">
      <selection activeCell="J27" sqref="J27"/>
    </sheetView>
  </sheetViews>
  <sheetFormatPr defaultColWidth="8.85546875" defaultRowHeight="12.75" x14ac:dyDescent="0.2"/>
  <cols>
    <col min="1" max="1" width="4.85546875" style="46" customWidth="1"/>
    <col min="2" max="2" width="7.42578125" style="46" customWidth="1"/>
    <col min="3" max="3" width="17.42578125" style="46" customWidth="1"/>
    <col min="4" max="4" width="13.28515625" style="46" customWidth="1"/>
    <col min="5" max="5" width="21.42578125" style="46" customWidth="1"/>
    <col min="6" max="6" width="18" style="46" customWidth="1"/>
    <col min="7" max="7" width="14.7109375" style="46" customWidth="1"/>
    <col min="8" max="8" width="16.85546875" style="46" customWidth="1"/>
    <col min="9" max="16384" width="8.85546875" style="46"/>
  </cols>
  <sheetData>
    <row r="1" spans="1:8" ht="18.75" x14ac:dyDescent="0.2">
      <c r="A1" s="229" t="s">
        <v>107</v>
      </c>
      <c r="B1" s="229"/>
      <c r="C1" s="229"/>
      <c r="D1" s="229"/>
      <c r="E1" s="229"/>
      <c r="F1" s="229"/>
      <c r="G1" s="229"/>
      <c r="H1" s="229"/>
    </row>
    <row r="2" spans="1:8" ht="15.75" x14ac:dyDescent="0.2">
      <c r="A2" s="230" t="s">
        <v>108</v>
      </c>
      <c r="B2" s="230"/>
      <c r="C2" s="230"/>
      <c r="D2" s="230"/>
      <c r="E2" s="230"/>
      <c r="F2" s="230"/>
      <c r="G2" s="230"/>
      <c r="H2" s="230"/>
    </row>
    <row r="3" spans="1:8" ht="23.45" customHeight="1" x14ac:dyDescent="0.25">
      <c r="A3" s="27" t="s">
        <v>67</v>
      </c>
      <c r="C3" s="70"/>
    </row>
    <row r="4" spans="1:8" ht="8.4499999999999993" customHeight="1" x14ac:dyDescent="0.2">
      <c r="C4" s="70"/>
    </row>
    <row r="5" spans="1:8" s="71" customFormat="1" ht="60" customHeight="1" x14ac:dyDescent="0.2">
      <c r="A5" s="72"/>
      <c r="B5" s="72" t="s">
        <v>68</v>
      </c>
      <c r="C5" s="72" t="s">
        <v>109</v>
      </c>
      <c r="D5" s="72" t="s">
        <v>110</v>
      </c>
      <c r="E5" s="72" t="s">
        <v>70</v>
      </c>
      <c r="F5" s="72" t="s">
        <v>111</v>
      </c>
      <c r="G5" s="72" t="s">
        <v>112</v>
      </c>
      <c r="H5" s="72" t="s">
        <v>113</v>
      </c>
    </row>
    <row r="6" spans="1:8" ht="15.75" x14ac:dyDescent="0.2">
      <c r="A6" s="73">
        <v>1</v>
      </c>
      <c r="B6" s="73"/>
      <c r="C6" s="72"/>
      <c r="D6" s="72"/>
      <c r="E6" s="72"/>
      <c r="F6" s="72"/>
      <c r="G6" s="72"/>
      <c r="H6" s="72"/>
    </row>
    <row r="7" spans="1:8" ht="15.75" x14ac:dyDescent="0.2">
      <c r="A7" s="73">
        <v>2</v>
      </c>
      <c r="B7" s="73"/>
      <c r="C7" s="72"/>
      <c r="D7" s="72"/>
      <c r="E7" s="72"/>
      <c r="F7" s="72"/>
      <c r="G7" s="72"/>
      <c r="H7" s="72"/>
    </row>
    <row r="8" spans="1:8" ht="15.75" x14ac:dyDescent="0.2">
      <c r="A8" s="73">
        <v>3</v>
      </c>
      <c r="B8" s="73"/>
      <c r="C8" s="72"/>
      <c r="D8" s="72"/>
      <c r="E8" s="72"/>
      <c r="F8" s="72"/>
      <c r="G8" s="72"/>
      <c r="H8" s="72"/>
    </row>
    <row r="9" spans="1:8" ht="15.75" x14ac:dyDescent="0.2">
      <c r="A9" s="73">
        <v>4</v>
      </c>
      <c r="B9" s="73"/>
      <c r="C9" s="72"/>
      <c r="D9" s="72"/>
      <c r="E9" s="72"/>
      <c r="F9" s="72"/>
      <c r="G9" s="72"/>
      <c r="H9" s="72"/>
    </row>
    <row r="10" spans="1:8" ht="15.75" x14ac:dyDescent="0.2">
      <c r="A10" s="73">
        <v>5</v>
      </c>
      <c r="B10" s="73"/>
      <c r="C10" s="72"/>
      <c r="D10" s="72"/>
      <c r="E10" s="72"/>
      <c r="F10" s="72"/>
      <c r="G10" s="72"/>
      <c r="H10" s="72"/>
    </row>
    <row r="11" spans="1:8" ht="15.75" x14ac:dyDescent="0.2">
      <c r="A11" s="73">
        <v>6</v>
      </c>
      <c r="B11" s="73"/>
      <c r="C11" s="72"/>
      <c r="D11" s="72"/>
      <c r="E11" s="72"/>
      <c r="F11" s="72"/>
      <c r="G11" s="72"/>
      <c r="H11" s="72"/>
    </row>
    <row r="12" spans="1:8" ht="15.75" x14ac:dyDescent="0.2">
      <c r="A12" s="73">
        <v>7</v>
      </c>
      <c r="B12" s="73"/>
      <c r="C12" s="73"/>
      <c r="D12" s="73"/>
      <c r="E12" s="73"/>
      <c r="F12" s="73"/>
      <c r="G12" s="73"/>
      <c r="H12" s="73"/>
    </row>
    <row r="13" spans="1:8" ht="15.75" x14ac:dyDescent="0.2">
      <c r="A13" s="73">
        <v>8</v>
      </c>
      <c r="B13" s="73"/>
      <c r="C13" s="73"/>
      <c r="D13" s="73"/>
      <c r="E13" s="73"/>
      <c r="F13" s="73"/>
      <c r="G13" s="73"/>
      <c r="H13" s="73"/>
    </row>
    <row r="14" spans="1:8" ht="15.75" x14ac:dyDescent="0.2">
      <c r="A14" s="73">
        <v>9</v>
      </c>
      <c r="B14" s="73"/>
      <c r="C14" s="73"/>
      <c r="D14" s="73"/>
      <c r="E14" s="73"/>
      <c r="F14" s="73"/>
      <c r="G14" s="73"/>
      <c r="H14" s="73"/>
    </row>
    <row r="15" spans="1:8" ht="15.75" x14ac:dyDescent="0.2">
      <c r="A15" s="73">
        <v>10</v>
      </c>
      <c r="B15" s="73"/>
      <c r="C15" s="73"/>
      <c r="D15" s="73"/>
      <c r="E15" s="73"/>
      <c r="F15" s="73"/>
      <c r="G15" s="73"/>
      <c r="H15" s="73"/>
    </row>
    <row r="16" spans="1:8" ht="15.75" x14ac:dyDescent="0.2">
      <c r="A16" s="73">
        <v>11</v>
      </c>
      <c r="B16" s="73"/>
      <c r="C16" s="73"/>
      <c r="D16" s="73"/>
      <c r="E16" s="73"/>
      <c r="F16" s="73"/>
      <c r="G16" s="73"/>
      <c r="H16" s="73"/>
    </row>
    <row r="17" spans="1:8" ht="15.75" x14ac:dyDescent="0.2">
      <c r="A17" s="73">
        <v>12</v>
      </c>
      <c r="B17" s="73"/>
      <c r="C17" s="73"/>
      <c r="D17" s="73"/>
      <c r="E17" s="73"/>
      <c r="F17" s="73"/>
      <c r="G17" s="73"/>
      <c r="H17" s="73"/>
    </row>
    <row r="18" spans="1:8" ht="15.75" x14ac:dyDescent="0.2">
      <c r="A18" s="73">
        <v>13</v>
      </c>
      <c r="B18" s="73"/>
      <c r="C18" s="73"/>
      <c r="D18" s="73"/>
      <c r="E18" s="73"/>
      <c r="F18" s="73"/>
      <c r="G18" s="73"/>
      <c r="H18" s="73"/>
    </row>
    <row r="19" spans="1:8" ht="15.75" x14ac:dyDescent="0.2">
      <c r="A19" s="73">
        <v>14</v>
      </c>
      <c r="B19" s="73"/>
      <c r="C19" s="73"/>
      <c r="D19" s="73"/>
      <c r="E19" s="73"/>
      <c r="F19" s="73"/>
      <c r="G19" s="73"/>
      <c r="H19" s="73"/>
    </row>
    <row r="20" spans="1:8" ht="15.75" x14ac:dyDescent="0.2">
      <c r="A20" s="73">
        <v>15</v>
      </c>
      <c r="B20" s="73"/>
      <c r="C20" s="73"/>
      <c r="D20" s="73"/>
      <c r="E20" s="73"/>
      <c r="F20" s="73"/>
      <c r="G20" s="73"/>
      <c r="H20" s="73"/>
    </row>
    <row r="21" spans="1:8" ht="15.75" x14ac:dyDescent="0.2">
      <c r="A21" s="73">
        <v>16</v>
      </c>
      <c r="B21" s="73"/>
      <c r="C21" s="73"/>
      <c r="D21" s="73"/>
      <c r="E21" s="73"/>
      <c r="F21" s="73"/>
      <c r="G21" s="73"/>
      <c r="H21" s="73"/>
    </row>
    <row r="22" spans="1:8" ht="15.75" x14ac:dyDescent="0.2">
      <c r="A22" s="73">
        <v>17</v>
      </c>
      <c r="B22" s="73"/>
      <c r="C22" s="73"/>
      <c r="D22" s="73"/>
      <c r="E22" s="73"/>
      <c r="F22" s="73"/>
      <c r="G22" s="73"/>
      <c r="H22" s="73"/>
    </row>
    <row r="23" spans="1:8" ht="15.75" x14ac:dyDescent="0.2">
      <c r="A23" s="73">
        <v>18</v>
      </c>
      <c r="B23" s="73"/>
      <c r="C23" s="73"/>
      <c r="D23" s="73"/>
      <c r="E23" s="73"/>
      <c r="F23" s="73"/>
      <c r="G23" s="73"/>
      <c r="H23" s="73"/>
    </row>
    <row r="24" spans="1:8" ht="15.75" x14ac:dyDescent="0.2">
      <c r="A24" s="73">
        <v>19</v>
      </c>
      <c r="B24" s="73"/>
      <c r="C24" s="73"/>
      <c r="D24" s="73"/>
      <c r="E24" s="73"/>
      <c r="F24" s="73"/>
      <c r="G24" s="73"/>
      <c r="H24" s="73"/>
    </row>
    <row r="25" spans="1:8" ht="15.75" x14ac:dyDescent="0.2">
      <c r="A25" s="73">
        <v>20</v>
      </c>
      <c r="B25" s="73"/>
      <c r="C25" s="73"/>
      <c r="D25" s="73"/>
      <c r="E25" s="73"/>
      <c r="F25" s="73"/>
      <c r="G25" s="73"/>
      <c r="H25" s="73"/>
    </row>
  </sheetData>
  <mergeCells count="2">
    <mergeCell ref="A1:H1"/>
    <mergeCell ref="A2:H2"/>
  </mergeCell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261C0-F4A0-4FB2-BDF1-281BC12ABBB7}">
  <dimension ref="A1:E41"/>
  <sheetViews>
    <sheetView view="pageBreakPreview" topLeftCell="A10" zoomScale="175" zoomScaleNormal="100" zoomScaleSheetLayoutView="175" workbookViewId="0">
      <selection activeCell="F7" sqref="F7"/>
    </sheetView>
  </sheetViews>
  <sheetFormatPr defaultColWidth="8.85546875" defaultRowHeight="12.75" x14ac:dyDescent="0.2"/>
  <cols>
    <col min="1" max="1" width="37.7109375" style="163" customWidth="1"/>
    <col min="2" max="2" width="10.42578125" style="2" customWidth="1"/>
    <col min="3" max="3" width="13.85546875" style="2" customWidth="1"/>
    <col min="4" max="4" width="12.28515625" style="2" customWidth="1"/>
    <col min="5" max="5" width="16.7109375" style="2" customWidth="1"/>
    <col min="6" max="16384" width="8.85546875" style="2"/>
  </cols>
  <sheetData>
    <row r="1" spans="1:5" ht="30.6" customHeight="1" x14ac:dyDescent="0.2">
      <c r="A1" s="238" t="s">
        <v>316</v>
      </c>
      <c r="B1" s="239"/>
      <c r="C1" s="239"/>
      <c r="D1" s="239"/>
      <c r="E1" s="239"/>
    </row>
    <row r="2" spans="1:5" ht="15.75" x14ac:dyDescent="0.2">
      <c r="A2" s="240" t="s">
        <v>298</v>
      </c>
      <c r="B2" s="240"/>
      <c r="C2" s="240"/>
      <c r="D2" s="240"/>
      <c r="E2" s="240"/>
    </row>
    <row r="3" spans="1:5" x14ac:dyDescent="0.2">
      <c r="A3" s="164" t="s">
        <v>276</v>
      </c>
      <c r="B3" s="241" t="s">
        <v>277</v>
      </c>
      <c r="C3" s="241"/>
      <c r="D3" s="241"/>
      <c r="E3" s="241"/>
    </row>
    <row r="4" spans="1:5" x14ac:dyDescent="0.2">
      <c r="A4" s="164" t="s">
        <v>278</v>
      </c>
      <c r="B4" s="241" t="s">
        <v>279</v>
      </c>
      <c r="C4" s="241"/>
      <c r="D4" s="241"/>
      <c r="E4" s="241"/>
    </row>
    <row r="5" spans="1:5" ht="13.9" customHeight="1" x14ac:dyDescent="0.2">
      <c r="A5" s="164" t="s">
        <v>280</v>
      </c>
      <c r="B5" s="242" t="s">
        <v>281</v>
      </c>
      <c r="C5" s="242"/>
      <c r="D5" s="242"/>
      <c r="E5" s="242"/>
    </row>
    <row r="6" spans="1:5" x14ac:dyDescent="0.2">
      <c r="A6" s="176" t="s">
        <v>282</v>
      </c>
      <c r="B6" s="177">
        <v>2022</v>
      </c>
      <c r="C6" s="178"/>
      <c r="D6" s="178"/>
      <c r="E6" s="179"/>
    </row>
    <row r="7" spans="1:5" ht="15.6" customHeight="1" x14ac:dyDescent="0.2">
      <c r="A7" s="164" t="s">
        <v>283</v>
      </c>
      <c r="B7" s="232" t="s">
        <v>284</v>
      </c>
      <c r="C7" s="232"/>
      <c r="D7" s="232"/>
      <c r="E7" s="232"/>
    </row>
    <row r="8" spans="1:5" ht="25.5" x14ac:dyDescent="0.2">
      <c r="A8" s="165"/>
      <c r="B8" s="183" t="s">
        <v>285</v>
      </c>
      <c r="C8" s="183" t="s">
        <v>286</v>
      </c>
      <c r="D8" s="183" t="s">
        <v>300</v>
      </c>
      <c r="E8" s="183" t="s">
        <v>287</v>
      </c>
    </row>
    <row r="9" spans="1:5" x14ac:dyDescent="0.2">
      <c r="A9" s="184" t="s">
        <v>288</v>
      </c>
      <c r="B9" s="231"/>
      <c r="C9" s="231"/>
      <c r="D9" s="231"/>
      <c r="E9" s="165"/>
    </row>
    <row r="10" spans="1:5" ht="25.15" customHeight="1" x14ac:dyDescent="0.2">
      <c r="A10" s="185" t="s">
        <v>301</v>
      </c>
      <c r="B10" s="166">
        <v>0</v>
      </c>
      <c r="C10" s="167">
        <f>SUM(C12)</f>
        <v>0</v>
      </c>
      <c r="D10" s="167">
        <f>SUM(D12)</f>
        <v>0</v>
      </c>
      <c r="E10" s="167">
        <f>SUM(E12)</f>
        <v>0</v>
      </c>
    </row>
    <row r="11" spans="1:5" x14ac:dyDescent="0.2">
      <c r="A11" s="186" t="s">
        <v>290</v>
      </c>
      <c r="B11" s="231"/>
      <c r="C11" s="231"/>
      <c r="D11" s="231"/>
      <c r="E11" s="165"/>
    </row>
    <row r="12" spans="1:5" ht="37.9" customHeight="1" x14ac:dyDescent="0.2">
      <c r="A12" s="187" t="s">
        <v>302</v>
      </c>
      <c r="B12" s="181">
        <v>0</v>
      </c>
      <c r="C12" s="168">
        <f>SUM(E12)</f>
        <v>0</v>
      </c>
      <c r="D12" s="168">
        <v>0</v>
      </c>
      <c r="E12" s="169">
        <v>0</v>
      </c>
    </row>
    <row r="13" spans="1:5" x14ac:dyDescent="0.2">
      <c r="A13" s="188" t="s">
        <v>288</v>
      </c>
      <c r="B13" s="231"/>
      <c r="C13" s="231"/>
      <c r="D13" s="231"/>
      <c r="E13" s="165"/>
    </row>
    <row r="14" spans="1:5" ht="15.6" customHeight="1" x14ac:dyDescent="0.2">
      <c r="A14" s="185" t="s">
        <v>289</v>
      </c>
      <c r="B14" s="180">
        <f>SUM(B16)</f>
        <v>0</v>
      </c>
      <c r="C14" s="167">
        <f>SUM(C16)</f>
        <v>0</v>
      </c>
      <c r="D14" s="167">
        <f t="shared" ref="D14:E14" si="0">SUM(D16)</f>
        <v>0</v>
      </c>
      <c r="E14" s="167">
        <f t="shared" si="0"/>
        <v>0</v>
      </c>
    </row>
    <row r="15" spans="1:5" x14ac:dyDescent="0.2">
      <c r="A15" s="186" t="s">
        <v>290</v>
      </c>
      <c r="B15" s="231"/>
      <c r="C15" s="231"/>
      <c r="D15" s="231"/>
      <c r="E15" s="165"/>
    </row>
    <row r="16" spans="1:5" x14ac:dyDescent="0.2">
      <c r="A16" s="185" t="s">
        <v>303</v>
      </c>
      <c r="B16" s="181">
        <v>0</v>
      </c>
      <c r="C16" s="168">
        <f>SUM(E16*0.8)</f>
        <v>0</v>
      </c>
      <c r="D16" s="168">
        <f>SUM(E16*0.2)</f>
        <v>0</v>
      </c>
      <c r="E16" s="169">
        <v>0</v>
      </c>
    </row>
    <row r="17" spans="1:5" x14ac:dyDescent="0.2">
      <c r="A17" s="188" t="s">
        <v>288</v>
      </c>
      <c r="B17" s="231"/>
      <c r="C17" s="231"/>
      <c r="D17" s="231"/>
      <c r="E17" s="165"/>
    </row>
    <row r="18" spans="1:5" x14ac:dyDescent="0.2">
      <c r="A18" s="185" t="s">
        <v>291</v>
      </c>
      <c r="B18" s="170">
        <f>SUM(B20:B25)</f>
        <v>0</v>
      </c>
      <c r="C18" s="167">
        <f>SUM(C20:C25)</f>
        <v>0</v>
      </c>
      <c r="D18" s="167">
        <f>SUM(D20:D25)</f>
        <v>0</v>
      </c>
      <c r="E18" s="167">
        <f>SUM(E20:E25)</f>
        <v>0</v>
      </c>
    </row>
    <row r="19" spans="1:5" x14ac:dyDescent="0.2">
      <c r="A19" s="186" t="s">
        <v>290</v>
      </c>
      <c r="B19" s="231"/>
      <c r="C19" s="231"/>
      <c r="D19" s="231"/>
      <c r="E19" s="165"/>
    </row>
    <row r="20" spans="1:5" ht="25.15" customHeight="1" x14ac:dyDescent="0.2">
      <c r="A20" s="185" t="s">
        <v>304</v>
      </c>
      <c r="B20" s="181">
        <v>0</v>
      </c>
      <c r="C20" s="168">
        <f>SUM(E20*0.8)</f>
        <v>0</v>
      </c>
      <c r="D20" s="168">
        <f>SUM(E20*0.2)</f>
        <v>0</v>
      </c>
      <c r="E20" s="169">
        <v>0</v>
      </c>
    </row>
    <row r="21" spans="1:5" ht="25.15" customHeight="1" x14ac:dyDescent="0.2">
      <c r="A21" s="185" t="s">
        <v>305</v>
      </c>
      <c r="B21" s="181">
        <v>0</v>
      </c>
      <c r="C21" s="168">
        <f>SUM(E21)</f>
        <v>0</v>
      </c>
      <c r="D21" s="168">
        <v>0</v>
      </c>
      <c r="E21" s="169">
        <v>0</v>
      </c>
    </row>
    <row r="22" spans="1:5" ht="15.6" customHeight="1" x14ac:dyDescent="0.2">
      <c r="A22" s="185" t="s">
        <v>306</v>
      </c>
      <c r="B22" s="181">
        <v>0</v>
      </c>
      <c r="C22" s="168">
        <f t="shared" ref="C22:C24" si="1">SUM(E22*0.8)</f>
        <v>0</v>
      </c>
      <c r="D22" s="168">
        <f t="shared" ref="D22:D25" si="2">SUM(E22*0.2)</f>
        <v>0</v>
      </c>
      <c r="E22" s="169">
        <v>0</v>
      </c>
    </row>
    <row r="23" spans="1:5" ht="15" customHeight="1" x14ac:dyDescent="0.2">
      <c r="A23" s="185" t="s">
        <v>307</v>
      </c>
      <c r="B23" s="181">
        <v>0</v>
      </c>
      <c r="C23" s="168">
        <f>SUM(E23)</f>
        <v>0</v>
      </c>
      <c r="D23" s="168">
        <v>0</v>
      </c>
      <c r="E23" s="169">
        <v>0</v>
      </c>
    </row>
    <row r="24" spans="1:5" ht="25.15" customHeight="1" x14ac:dyDescent="0.2">
      <c r="A24" s="185" t="s">
        <v>308</v>
      </c>
      <c r="B24" s="181">
        <v>0</v>
      </c>
      <c r="C24" s="168">
        <f t="shared" si="1"/>
        <v>0</v>
      </c>
      <c r="D24" s="168">
        <f t="shared" si="2"/>
        <v>0</v>
      </c>
      <c r="E24" s="169">
        <v>0</v>
      </c>
    </row>
    <row r="25" spans="1:5" ht="15.6" customHeight="1" x14ac:dyDescent="0.2">
      <c r="A25" s="185" t="s">
        <v>309</v>
      </c>
      <c r="B25" s="181">
        <v>0</v>
      </c>
      <c r="C25" s="168">
        <f t="shared" ref="C25" si="3">SUM(E25*0.8)</f>
        <v>0</v>
      </c>
      <c r="D25" s="168">
        <f t="shared" si="2"/>
        <v>0</v>
      </c>
      <c r="E25" s="169">
        <v>0</v>
      </c>
    </row>
    <row r="26" spans="1:5" x14ac:dyDescent="0.2">
      <c r="A26" s="188" t="s">
        <v>288</v>
      </c>
      <c r="B26" s="237"/>
      <c r="C26" s="237"/>
      <c r="D26" s="237"/>
      <c r="E26" s="165"/>
    </row>
    <row r="27" spans="1:5" ht="28.9" customHeight="1" x14ac:dyDescent="0.2">
      <c r="A27" s="185" t="s">
        <v>299</v>
      </c>
      <c r="B27" s="170">
        <f>SUM(B29:B34)</f>
        <v>0</v>
      </c>
      <c r="C27" s="171">
        <f>SUM(C29:C34)</f>
        <v>0</v>
      </c>
      <c r="D27" s="171">
        <f t="shared" ref="D27:E27" si="4">SUM(D29:D34)</f>
        <v>0</v>
      </c>
      <c r="E27" s="171">
        <f t="shared" si="4"/>
        <v>0</v>
      </c>
    </row>
    <row r="28" spans="1:5" x14ac:dyDescent="0.2">
      <c r="A28" s="186" t="s">
        <v>290</v>
      </c>
      <c r="B28" s="231"/>
      <c r="C28" s="231"/>
      <c r="D28" s="231"/>
      <c r="E28" s="172"/>
    </row>
    <row r="29" spans="1:5" x14ac:dyDescent="0.2">
      <c r="A29" s="185" t="s">
        <v>310</v>
      </c>
      <c r="B29" s="181">
        <v>0</v>
      </c>
      <c r="C29" s="168">
        <f>SUM(E29*0.8)</f>
        <v>0</v>
      </c>
      <c r="D29" s="168">
        <f>SUM(E29*0.2)</f>
        <v>0</v>
      </c>
      <c r="E29" s="169">
        <v>0</v>
      </c>
    </row>
    <row r="30" spans="1:5" ht="25.9" customHeight="1" x14ac:dyDescent="0.2">
      <c r="A30" s="185" t="s">
        <v>311</v>
      </c>
      <c r="B30" s="181">
        <v>0</v>
      </c>
      <c r="C30" s="168">
        <f>SUM(E30*0.8)</f>
        <v>0</v>
      </c>
      <c r="D30" s="168">
        <f>SUM(E30*0.2)</f>
        <v>0</v>
      </c>
      <c r="E30" s="169">
        <v>0</v>
      </c>
    </row>
    <row r="31" spans="1:5" x14ac:dyDescent="0.2">
      <c r="A31" s="185" t="s">
        <v>312</v>
      </c>
      <c r="B31" s="181">
        <v>0</v>
      </c>
      <c r="C31" s="168">
        <f>SUM(E31*0.8)</f>
        <v>0</v>
      </c>
      <c r="D31" s="168">
        <f>SUM(E31*0.2)</f>
        <v>0</v>
      </c>
      <c r="E31" s="169">
        <v>0</v>
      </c>
    </row>
    <row r="32" spans="1:5" ht="27.6" customHeight="1" x14ac:dyDescent="0.2">
      <c r="A32" s="187" t="s">
        <v>292</v>
      </c>
      <c r="B32" s="181">
        <v>0</v>
      </c>
      <c r="C32" s="168">
        <f t="shared" ref="C32:C34" si="5">SUM(E32*0.8)</f>
        <v>0</v>
      </c>
      <c r="D32" s="168">
        <f t="shared" ref="D32:D34" si="6">SUM(E32*0.2)</f>
        <v>0</v>
      </c>
      <c r="E32" s="169">
        <v>0</v>
      </c>
    </row>
    <row r="33" spans="1:5" x14ac:dyDescent="0.2">
      <c r="A33" s="187" t="s">
        <v>293</v>
      </c>
      <c r="B33" s="181">
        <v>0</v>
      </c>
      <c r="C33" s="168">
        <f t="shared" si="5"/>
        <v>0</v>
      </c>
      <c r="D33" s="168">
        <f t="shared" si="6"/>
        <v>0</v>
      </c>
      <c r="E33" s="169">
        <v>0</v>
      </c>
    </row>
    <row r="34" spans="1:5" x14ac:dyDescent="0.2">
      <c r="A34" s="187" t="s">
        <v>294</v>
      </c>
      <c r="B34" s="181">
        <v>0</v>
      </c>
      <c r="C34" s="168">
        <f t="shared" si="5"/>
        <v>0</v>
      </c>
      <c r="D34" s="168">
        <f t="shared" si="6"/>
        <v>0</v>
      </c>
      <c r="E34" s="169">
        <v>0</v>
      </c>
    </row>
    <row r="35" spans="1:5" x14ac:dyDescent="0.2">
      <c r="A35" s="184" t="s">
        <v>288</v>
      </c>
      <c r="B35" s="231"/>
      <c r="C35" s="231"/>
      <c r="D35" s="165"/>
      <c r="E35" s="174"/>
    </row>
    <row r="36" spans="1:5" ht="23.45" customHeight="1" x14ac:dyDescent="0.2">
      <c r="A36" s="187" t="s">
        <v>313</v>
      </c>
      <c r="B36" s="170">
        <v>0</v>
      </c>
      <c r="C36" s="167">
        <f>SUM(C38)</f>
        <v>0</v>
      </c>
      <c r="D36" s="167">
        <f t="shared" ref="D36" si="7">SUM(D38)</f>
        <v>0</v>
      </c>
      <c r="E36" s="167">
        <f>SUM(E38)</f>
        <v>0</v>
      </c>
    </row>
    <row r="37" spans="1:5" x14ac:dyDescent="0.2">
      <c r="A37" s="186" t="s">
        <v>290</v>
      </c>
      <c r="B37" s="236"/>
      <c r="C37" s="236"/>
      <c r="D37" s="175"/>
      <c r="E37" s="174"/>
    </row>
    <row r="38" spans="1:5" ht="24" x14ac:dyDescent="0.2">
      <c r="A38" s="185" t="s">
        <v>314</v>
      </c>
      <c r="B38" s="181">
        <v>0</v>
      </c>
      <c r="C38" s="173">
        <f>SUM(E38*0.8)</f>
        <v>0</v>
      </c>
      <c r="D38" s="173">
        <f>SUM(E38*0.2)</f>
        <v>0</v>
      </c>
      <c r="E38" s="182">
        <v>0</v>
      </c>
    </row>
    <row r="39" spans="1:5" ht="21" customHeight="1" x14ac:dyDescent="0.2">
      <c r="A39" s="233" t="s">
        <v>295</v>
      </c>
      <c r="B39" s="234"/>
      <c r="C39" s="234"/>
      <c r="D39" s="235"/>
      <c r="E39" s="167">
        <f>SUM(E10+E14+E18+E27+E36)</f>
        <v>0</v>
      </c>
    </row>
    <row r="40" spans="1:5" ht="13.9" customHeight="1" x14ac:dyDescent="0.2">
      <c r="A40" s="233" t="s">
        <v>296</v>
      </c>
      <c r="B40" s="234"/>
      <c r="C40" s="234"/>
      <c r="D40" s="235"/>
      <c r="E40" s="167">
        <f>SUM(C10+C14+C18+C27+C36)</f>
        <v>0</v>
      </c>
    </row>
    <row r="41" spans="1:5" x14ac:dyDescent="0.2">
      <c r="A41" s="233" t="s">
        <v>297</v>
      </c>
      <c r="B41" s="234"/>
      <c r="C41" s="234"/>
      <c r="D41" s="235"/>
      <c r="E41" s="167">
        <f>SUM(D10+D14+D18+D27+D36)</f>
        <v>0</v>
      </c>
    </row>
  </sheetData>
  <mergeCells count="19">
    <mergeCell ref="A1:E1"/>
    <mergeCell ref="A2:E2"/>
    <mergeCell ref="B3:E3"/>
    <mergeCell ref="B4:E4"/>
    <mergeCell ref="B5:E5"/>
    <mergeCell ref="B9:D9"/>
    <mergeCell ref="B11:D11"/>
    <mergeCell ref="B7:E7"/>
    <mergeCell ref="A40:D40"/>
    <mergeCell ref="A41:D41"/>
    <mergeCell ref="B35:C35"/>
    <mergeCell ref="B37:C37"/>
    <mergeCell ref="A39:D39"/>
    <mergeCell ref="B26:D26"/>
    <mergeCell ref="B28:D28"/>
    <mergeCell ref="B17:D17"/>
    <mergeCell ref="B19:D19"/>
    <mergeCell ref="B13:D13"/>
    <mergeCell ref="B15:D15"/>
  </mergeCells>
  <pageMargins left="0.7" right="0.7" top="0.75" bottom="0.75" header="0.3" footer="0.3"/>
  <pageSetup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966CD-9588-460A-BE1B-A255EAF17344}">
  <sheetPr>
    <tabColor rgb="FFFF0000"/>
  </sheetPr>
  <dimension ref="A1:E25"/>
  <sheetViews>
    <sheetView workbookViewId="0">
      <selection activeCell="I17" sqref="I17"/>
    </sheetView>
  </sheetViews>
  <sheetFormatPr defaultRowHeight="12.75" x14ac:dyDescent="0.2"/>
  <cols>
    <col min="1" max="1" width="27.28515625" customWidth="1"/>
    <col min="2" max="2" width="20.42578125" customWidth="1"/>
  </cols>
  <sheetData>
    <row r="1" spans="1:5" x14ac:dyDescent="0.2">
      <c r="A1" s="191" t="s">
        <v>315</v>
      </c>
      <c r="B1" s="192"/>
      <c r="C1" s="192"/>
      <c r="D1" s="192"/>
      <c r="E1" s="192"/>
    </row>
    <row r="2" spans="1:5" ht="18.75" x14ac:dyDescent="0.2">
      <c r="A2" s="225" t="s">
        <v>238</v>
      </c>
      <c r="B2" s="225"/>
      <c r="C2" s="225"/>
      <c r="D2" s="225"/>
      <c r="E2" s="225"/>
    </row>
    <row r="3" spans="1:5" ht="15" x14ac:dyDescent="0.2">
      <c r="A3" s="30"/>
      <c r="B3" s="2"/>
      <c r="C3" s="2"/>
      <c r="D3" s="2"/>
      <c r="E3" s="2"/>
    </row>
    <row r="4" spans="1:5" ht="15.75" x14ac:dyDescent="0.2">
      <c r="A4" s="31" t="s">
        <v>0</v>
      </c>
      <c r="B4" s="32" t="s">
        <v>1</v>
      </c>
      <c r="C4" s="2"/>
      <c r="D4" s="2"/>
      <c r="E4" s="2"/>
    </row>
    <row r="5" spans="1:5" ht="15.75" x14ac:dyDescent="0.2">
      <c r="A5" s="31" t="s">
        <v>2</v>
      </c>
      <c r="B5" s="2"/>
      <c r="C5" s="2"/>
      <c r="D5" s="2"/>
      <c r="E5" s="2"/>
    </row>
    <row r="6" spans="1:5" ht="15.75" x14ac:dyDescent="0.2">
      <c r="A6" s="31"/>
      <c r="B6" s="2"/>
      <c r="C6" s="2"/>
      <c r="D6" s="2"/>
      <c r="E6" s="2"/>
    </row>
    <row r="7" spans="1:5" ht="15.75" x14ac:dyDescent="0.2">
      <c r="A7" s="31" t="s">
        <v>3</v>
      </c>
      <c r="B7" s="32" t="s">
        <v>4</v>
      </c>
      <c r="C7" s="2"/>
      <c r="D7" s="31" t="s">
        <v>5</v>
      </c>
    </row>
    <row r="8" spans="1:5" ht="15" x14ac:dyDescent="0.2">
      <c r="A8" s="30"/>
      <c r="B8" s="2"/>
      <c r="C8" s="2"/>
      <c r="D8" s="2"/>
      <c r="E8" s="2"/>
    </row>
    <row r="9" spans="1:5" ht="21" x14ac:dyDescent="0.2">
      <c r="A9" s="58" t="s">
        <v>6</v>
      </c>
      <c r="B9" s="2"/>
    </row>
    <row r="10" spans="1:5" ht="15.75" x14ac:dyDescent="0.2">
      <c r="A10" s="31"/>
      <c r="B10" s="2"/>
    </row>
    <row r="11" spans="1:5" ht="15.75" x14ac:dyDescent="0.2">
      <c r="A11" s="31" t="s">
        <v>7</v>
      </c>
      <c r="B11" s="34">
        <v>0</v>
      </c>
    </row>
    <row r="12" spans="1:5" ht="15.75" x14ac:dyDescent="0.2">
      <c r="A12" s="31" t="s">
        <v>8</v>
      </c>
      <c r="B12" s="34">
        <v>0</v>
      </c>
    </row>
    <row r="13" spans="1:5" ht="15.75" x14ac:dyDescent="0.2">
      <c r="A13" s="31" t="s">
        <v>9</v>
      </c>
      <c r="B13" s="34">
        <v>0</v>
      </c>
    </row>
    <row r="14" spans="1:5" ht="15.75" x14ac:dyDescent="0.2">
      <c r="A14" s="31" t="s">
        <v>10</v>
      </c>
      <c r="B14" s="34">
        <v>0</v>
      </c>
    </row>
    <row r="15" spans="1:5" ht="15.75" x14ac:dyDescent="0.2">
      <c r="A15" s="31" t="s">
        <v>11</v>
      </c>
      <c r="B15" s="34">
        <v>0</v>
      </c>
    </row>
    <row r="16" spans="1:5" ht="15.75" x14ac:dyDescent="0.2">
      <c r="A16" s="31" t="s">
        <v>12</v>
      </c>
      <c r="B16" s="34">
        <v>0</v>
      </c>
    </row>
    <row r="17" spans="1:2" ht="15.75" x14ac:dyDescent="0.2">
      <c r="A17" s="31" t="s">
        <v>13</v>
      </c>
      <c r="B17" s="34">
        <v>0</v>
      </c>
    </row>
    <row r="18" spans="1:2" ht="15.75" x14ac:dyDescent="0.2">
      <c r="A18" s="59" t="s">
        <v>14</v>
      </c>
      <c r="B18" s="60">
        <f>SUM(B11:B17)</f>
        <v>0</v>
      </c>
    </row>
    <row r="19" spans="1:2" ht="15.75" x14ac:dyDescent="0.2">
      <c r="A19" s="140"/>
      <c r="B19" s="141"/>
    </row>
    <row r="20" spans="1:2" ht="15.75" x14ac:dyDescent="0.2">
      <c r="A20" s="140"/>
      <c r="B20" s="141"/>
    </row>
    <row r="21" spans="1:2" ht="21" x14ac:dyDescent="0.2">
      <c r="A21" s="58" t="s">
        <v>18</v>
      </c>
      <c r="B21" s="2"/>
    </row>
    <row r="22" spans="1:2" ht="15.75" x14ac:dyDescent="0.2">
      <c r="A22" s="31"/>
      <c r="B22" s="2"/>
    </row>
    <row r="23" spans="1:2" ht="15.75" x14ac:dyDescent="0.2">
      <c r="A23" s="31" t="s">
        <v>19</v>
      </c>
      <c r="B23" s="34">
        <v>0</v>
      </c>
    </row>
    <row r="24" spans="1:2" ht="15.75" x14ac:dyDescent="0.2">
      <c r="A24" s="61"/>
      <c r="B24" s="34"/>
    </row>
    <row r="25" spans="1:2" ht="15.75" x14ac:dyDescent="0.2">
      <c r="A25" s="59" t="s">
        <v>14</v>
      </c>
      <c r="B25" s="60">
        <f>SUM(B23:B24)</f>
        <v>0</v>
      </c>
    </row>
  </sheetData>
  <mergeCells count="1">
    <mergeCell ref="A2:E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D47F5-BC60-4CF0-9F7D-0B71519BA313}">
  <sheetPr>
    <tabColor rgb="FFFF0000"/>
    <pageSetUpPr fitToPage="1"/>
  </sheetPr>
  <dimension ref="A1:E33"/>
  <sheetViews>
    <sheetView view="pageBreakPreview" zoomScale="60" zoomScaleNormal="100" workbookViewId="0"/>
  </sheetViews>
  <sheetFormatPr defaultColWidth="8.85546875" defaultRowHeight="12.75" x14ac:dyDescent="0.2"/>
  <cols>
    <col min="1" max="1" width="42.28515625" style="46" customWidth="1"/>
    <col min="2" max="2" width="20.42578125" style="46" customWidth="1"/>
    <col min="3" max="3" width="8.85546875" style="46"/>
    <col min="4" max="4" width="11.7109375" style="46" bestFit="1" customWidth="1"/>
    <col min="5" max="16384" width="8.85546875" style="46"/>
  </cols>
  <sheetData>
    <row r="1" spans="1:5" x14ac:dyDescent="0.2">
      <c r="A1" s="194" t="s">
        <v>315</v>
      </c>
      <c r="B1" s="193"/>
      <c r="C1" s="193"/>
      <c r="D1" s="193"/>
      <c r="E1" s="193"/>
    </row>
    <row r="2" spans="1:5" ht="18.75" x14ac:dyDescent="0.2">
      <c r="A2" s="243" t="s">
        <v>215</v>
      </c>
      <c r="B2" s="243"/>
      <c r="C2" s="243"/>
      <c r="D2" s="243"/>
      <c r="E2" s="243"/>
    </row>
    <row r="3" spans="1:5" ht="15.75" x14ac:dyDescent="0.25">
      <c r="A3" s="244" t="s">
        <v>23</v>
      </c>
      <c r="B3" s="244"/>
      <c r="C3" s="244"/>
      <c r="D3" s="244"/>
      <c r="E3" s="244"/>
    </row>
    <row r="4" spans="1:5" ht="15.75" x14ac:dyDescent="0.25">
      <c r="A4" s="137"/>
      <c r="B4" s="137"/>
      <c r="C4" s="137"/>
      <c r="D4" s="137"/>
      <c r="E4" s="137"/>
    </row>
    <row r="5" spans="1:5" ht="15.75" x14ac:dyDescent="0.2">
      <c r="A5" s="62" t="s">
        <v>0</v>
      </c>
      <c r="B5" s="64" t="s">
        <v>1</v>
      </c>
    </row>
    <row r="6" spans="1:5" ht="15.75" x14ac:dyDescent="0.2">
      <c r="A6" s="62" t="s">
        <v>2</v>
      </c>
    </row>
    <row r="7" spans="1:5" ht="15.75" x14ac:dyDescent="0.2">
      <c r="A7" s="62"/>
    </row>
    <row r="8" spans="1:5" ht="15.75" x14ac:dyDescent="0.2">
      <c r="A8" s="62" t="s">
        <v>3</v>
      </c>
      <c r="B8" s="64" t="s">
        <v>4</v>
      </c>
      <c r="D8" s="62" t="s">
        <v>24</v>
      </c>
    </row>
    <row r="9" spans="1:5" ht="15" x14ac:dyDescent="0.2">
      <c r="A9" s="65"/>
    </row>
    <row r="10" spans="1:5" ht="21" x14ac:dyDescent="0.2">
      <c r="A10" s="66" t="s">
        <v>6</v>
      </c>
    </row>
    <row r="11" spans="1:5" ht="15.75" x14ac:dyDescent="0.2">
      <c r="A11" s="62"/>
    </row>
    <row r="12" spans="1:5" ht="15.75" x14ac:dyDescent="0.2">
      <c r="A12" s="62" t="s">
        <v>25</v>
      </c>
      <c r="B12" s="67">
        <f>SUM('CARES Line Item Budget Sheet'!B18)</f>
        <v>0</v>
      </c>
    </row>
    <row r="13" spans="1:5" ht="15.75" x14ac:dyDescent="0.2">
      <c r="A13" s="62"/>
      <c r="B13" s="67"/>
    </row>
    <row r="14" spans="1:5" ht="15.75" x14ac:dyDescent="0.2">
      <c r="A14" s="62" t="s">
        <v>26</v>
      </c>
      <c r="B14" s="67"/>
    </row>
    <row r="15" spans="1:5" ht="15.75" x14ac:dyDescent="0.2">
      <c r="A15" s="68" t="s">
        <v>27</v>
      </c>
      <c r="B15" s="67">
        <v>0</v>
      </c>
    </row>
    <row r="16" spans="1:5" ht="15.75" x14ac:dyDescent="0.2">
      <c r="A16" s="62"/>
      <c r="B16" s="67"/>
    </row>
    <row r="17" spans="1:2" ht="15.75" x14ac:dyDescent="0.2">
      <c r="A17" s="63" t="s">
        <v>28</v>
      </c>
      <c r="B17" s="69">
        <f>SUM(B12-B15)</f>
        <v>0</v>
      </c>
    </row>
    <row r="18" spans="1:2" ht="15.75" x14ac:dyDescent="0.2">
      <c r="A18" s="62"/>
      <c r="B18" s="67"/>
    </row>
    <row r="19" spans="1:2" ht="15.75" x14ac:dyDescent="0.2">
      <c r="A19" s="62" t="s">
        <v>216</v>
      </c>
      <c r="B19" s="67">
        <f>SUM(B17)</f>
        <v>0</v>
      </c>
    </row>
    <row r="20" spans="1:2" ht="15.75" x14ac:dyDescent="0.2">
      <c r="A20" s="62"/>
      <c r="B20" s="67"/>
    </row>
    <row r="21" spans="1:2" ht="15.75" x14ac:dyDescent="0.2">
      <c r="A21" s="62"/>
    </row>
    <row r="22" spans="1:2" ht="21" x14ac:dyDescent="0.2">
      <c r="A22" s="66" t="s">
        <v>18</v>
      </c>
    </row>
    <row r="23" spans="1:2" ht="15.75" x14ac:dyDescent="0.2">
      <c r="A23" s="62"/>
    </row>
    <row r="24" spans="1:2" ht="15.75" x14ac:dyDescent="0.2">
      <c r="A24" s="62" t="s">
        <v>35</v>
      </c>
      <c r="B24" s="67">
        <f>SUM('CARES Line Item Budget Sheet'!B23)</f>
        <v>0</v>
      </c>
    </row>
    <row r="25" spans="1:2" ht="15.75" x14ac:dyDescent="0.2">
      <c r="A25" s="62"/>
      <c r="B25" s="67"/>
    </row>
    <row r="26" spans="1:2" ht="15.75" x14ac:dyDescent="0.2">
      <c r="A26" s="63" t="s">
        <v>14</v>
      </c>
      <c r="B26" s="69">
        <f>SUM(B24:B25)</f>
        <v>0</v>
      </c>
    </row>
    <row r="28" spans="1:2" ht="15.75" x14ac:dyDescent="0.2">
      <c r="A28" s="62" t="s">
        <v>217</v>
      </c>
      <c r="B28" s="67">
        <f>SUM(B26)</f>
        <v>0</v>
      </c>
    </row>
    <row r="29" spans="1:2" ht="15.75" x14ac:dyDescent="0.2">
      <c r="A29" s="62"/>
      <c r="B29" s="67"/>
    </row>
    <row r="30" spans="1:2" ht="15.75" x14ac:dyDescent="0.2">
      <c r="A30" s="142"/>
      <c r="B30" s="143"/>
    </row>
    <row r="31" spans="1:2" ht="15.75" x14ac:dyDescent="0.2">
      <c r="A31" s="63"/>
      <c r="B31" s="69"/>
    </row>
    <row r="32" spans="1:2" ht="15.75" x14ac:dyDescent="0.2">
      <c r="A32" s="62"/>
      <c r="B32" s="67"/>
    </row>
    <row r="33" spans="1:2" ht="15.75" x14ac:dyDescent="0.2">
      <c r="A33" s="62"/>
      <c r="B33" s="67"/>
    </row>
  </sheetData>
  <mergeCells count="2">
    <mergeCell ref="A2:E2"/>
    <mergeCell ref="A3:E3"/>
  </mergeCells>
  <pageMargins left="0.7" right="0.7" top="0.75" bottom="0.75" header="0.3" footer="0.3"/>
  <pageSetup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82652-6F50-450F-96F3-C12B0FFAE039}">
  <sheetPr>
    <tabColor rgb="FFFF0000"/>
  </sheetPr>
  <dimension ref="A1:D7"/>
  <sheetViews>
    <sheetView workbookViewId="0">
      <selection activeCell="B26" sqref="B26"/>
    </sheetView>
  </sheetViews>
  <sheetFormatPr defaultRowHeight="12.75" x14ac:dyDescent="0.2"/>
  <cols>
    <col min="1" max="1" width="36.7109375" customWidth="1"/>
    <col min="2" max="2" width="25.28515625" customWidth="1"/>
    <col min="3" max="3" width="24.5703125" customWidth="1"/>
    <col min="4" max="4" width="22.5703125" customWidth="1"/>
  </cols>
  <sheetData>
    <row r="1" spans="1:4" x14ac:dyDescent="0.2">
      <c r="A1" s="189" t="s">
        <v>315</v>
      </c>
    </row>
    <row r="2" spans="1:4" x14ac:dyDescent="0.2">
      <c r="A2" s="1" t="s">
        <v>243</v>
      </c>
    </row>
    <row r="4" spans="1:4" s="138" customFormat="1" ht="31.9" customHeight="1" x14ac:dyDescent="0.2">
      <c r="A4" s="144" t="s">
        <v>218</v>
      </c>
      <c r="B4" s="145" t="s">
        <v>219</v>
      </c>
      <c r="C4" s="145" t="s">
        <v>220</v>
      </c>
      <c r="D4" s="145" t="s">
        <v>221</v>
      </c>
    </row>
    <row r="5" spans="1:4" ht="15.75" x14ac:dyDescent="0.2">
      <c r="A5" s="146" t="s">
        <v>222</v>
      </c>
      <c r="B5" s="147">
        <f>SUM('CARES Source Budget Sheets'!B19)</f>
        <v>0</v>
      </c>
      <c r="C5" s="147">
        <f>SUM('CARES Source Budget Sheets'!B15)</f>
        <v>0</v>
      </c>
      <c r="D5" s="147">
        <f>SUM(B5:C5)</f>
        <v>0</v>
      </c>
    </row>
    <row r="6" spans="1:4" ht="16.5" thickBot="1" x14ac:dyDescent="0.25">
      <c r="A6" s="204" t="s">
        <v>223</v>
      </c>
      <c r="B6" s="205">
        <f>SUM('CARES Source Budget Sheets'!B28)</f>
        <v>0</v>
      </c>
      <c r="C6" s="206"/>
      <c r="D6" s="205">
        <f>SUM(B6:C6)</f>
        <v>0</v>
      </c>
    </row>
    <row r="7" spans="1:4" ht="15.75" x14ac:dyDescent="0.2">
      <c r="A7" s="203" t="s">
        <v>224</v>
      </c>
      <c r="B7" s="154">
        <f>SUM(B5:B6)</f>
        <v>0</v>
      </c>
      <c r="C7" s="154">
        <f>SUM(C5:C6)</f>
        <v>0</v>
      </c>
      <c r="D7" s="154">
        <f>SUM(D5:D6)</f>
        <v>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6201F0CAD4244EA953410FF220D27C" ma:contentTypeVersion="7" ma:contentTypeDescription="Create a new document." ma:contentTypeScope="" ma:versionID="da505ad3f052d6f1be013b608859db92">
  <xsd:schema xmlns:xsd="http://www.w3.org/2001/XMLSchema" xmlns:xs="http://www.w3.org/2001/XMLSchema" xmlns:p="http://schemas.microsoft.com/office/2006/metadata/properties" xmlns:ns2="db9f183e-14b7-4684-b06d-19e0e2e807ec" targetNamespace="http://schemas.microsoft.com/office/2006/metadata/properties" ma:root="true" ma:fieldsID="0690e2001a3ec5969dad20f179d6a1c2" ns2:_="">
    <xsd:import namespace="db9f183e-14b7-4684-b06d-19e0e2e807e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f183e-14b7-4684-b06d-19e0e2e80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D42CE5-F21C-4EE0-A623-A6FB0C057CFA}">
  <ds:schemaRefs>
    <ds:schemaRef ds:uri="http://schemas.microsoft.com/sharepoint/v3/contenttype/forms"/>
  </ds:schemaRefs>
</ds:datastoreItem>
</file>

<file path=customXml/itemProps2.xml><?xml version="1.0" encoding="utf-8"?>
<ds:datastoreItem xmlns:ds="http://schemas.openxmlformats.org/officeDocument/2006/customXml" ds:itemID="{EA9C0DF9-D365-458B-9A90-A79327E805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f183e-14b7-4684-b06d-19e0e2e807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F4DD7B-F9AA-41CB-B4B2-99832E92DFB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Checklist</vt:lpstr>
      <vt:lpstr>Vehicle Inventory Form</vt:lpstr>
      <vt:lpstr>Vehicle Profile Sheet</vt:lpstr>
      <vt:lpstr>Non Expendable Equipment Invent</vt:lpstr>
      <vt:lpstr>Fleet Replacement Form</vt:lpstr>
      <vt:lpstr>Program of Projects</vt:lpstr>
      <vt:lpstr>CARES Line Item Budget Sheet</vt:lpstr>
      <vt:lpstr>CARES Source Budget Sheets</vt:lpstr>
      <vt:lpstr>CARES Funding Summary</vt:lpstr>
      <vt:lpstr> CARES Vehicle Request Budget</vt:lpstr>
      <vt:lpstr>5307 Line Item Budget Sheet</vt:lpstr>
      <vt:lpstr>5307 Source Budget Sheets</vt:lpstr>
      <vt:lpstr>5307 Funding Summary</vt:lpstr>
      <vt:lpstr>5307 Vehicle Request Budget </vt:lpstr>
      <vt:lpstr>Vehicle Depreciation Sch</vt:lpstr>
      <vt:lpstr>'CARES Source Budget Sheets'!Print_Area</vt:lpstr>
      <vt:lpstr>Checklist!Print_Area</vt:lpstr>
      <vt:lpstr>'Vehicle Depreciation Sch'!Print_Area</vt:lpstr>
      <vt:lpstr>Checklist!Print_Titles</vt:lpstr>
    </vt:vector>
  </TitlesOfParts>
  <Manager/>
  <Company>aldot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brookswi</dc:creator>
  <cp:keywords/>
  <dc:description/>
  <cp:lastModifiedBy>Lauren</cp:lastModifiedBy>
  <cp:revision/>
  <dcterms:created xsi:type="dcterms:W3CDTF">2007-06-08T20:52:41Z</dcterms:created>
  <dcterms:modified xsi:type="dcterms:W3CDTF">2021-07-19T14:57:14Z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0x010100EF6201F0CAD4244EA953410FF220D27C</vt:lpwstr>
  </property>
</Properties>
</file>